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Emanuela\Desktop\PERFORMANCE -PRODUTTIVITA' e risultato\2023\"/>
    </mc:Choice>
  </mc:AlternateContent>
  <xr:revisionPtr revIDLastSave="0" documentId="8_{8B7BA2BC-025D-4871-89FB-DF4EBC6363E6}" xr6:coauthVersionLast="47" xr6:coauthVersionMax="47" xr10:uidLastSave="{00000000-0000-0000-0000-000000000000}"/>
  <bookViews>
    <workbookView xWindow="-120" yWindow="-120" windowWidth="24240" windowHeight="13140" xr2:uid="{00000000-000D-0000-FFFF-FFFF00000000}"/>
  </bookViews>
  <sheets>
    <sheet name="Pesatura obiettivi" sheetId="54" r:id="rId1"/>
    <sheet name="1. ATS Ceridono" sheetId="1" r:id="rId2"/>
    <sheet name="1. ATS Grenno" sheetId="2" r:id="rId3"/>
    <sheet name="1. ATS Ronco" sheetId="3" r:id="rId4"/>
    <sheet name="1. ATS Servetto" sheetId="4" r:id="rId5"/>
    <sheet name="2. PIPPI Ceridono" sheetId="5" r:id="rId6"/>
    <sheet name="2. PIPPI Servetto" sheetId="6" r:id="rId7"/>
    <sheet name="3. SICUREZZA Caredda" sheetId="7" r:id="rId8"/>
    <sheet name="3. SICUREZZA Fenu" sheetId="8" r:id="rId9"/>
    <sheet name="4. RIFIUTI Caredda" sheetId="9" r:id="rId10"/>
    <sheet name="4. RIFIUTI Fenu" sheetId="10" r:id="rId11"/>
    <sheet name="4. RIFIUTI Genta" sheetId="11" r:id="rId12"/>
    <sheet name="5. VIGILANZA Caredda" sheetId="12" r:id="rId13"/>
    <sheet name="5. VIGILANZA Fenu" sheetId="13" r:id="rId14"/>
    <sheet name="6. OCR Caredda" sheetId="14" r:id="rId15"/>
    <sheet name="6. OCR Fenu" sheetId="15" r:id="rId16"/>
    <sheet name="7. NUOVO CCNL Bazzano" sheetId="18" r:id="rId17"/>
    <sheet name="7. NUOVO CCNL Maggioni" sheetId="19" r:id="rId18"/>
    <sheet name="7. NUOVO CCNL Dodera" sheetId="20" r:id="rId19"/>
    <sheet name="7. NUOVO CCNL Ghilino" sheetId="21" r:id="rId20"/>
    <sheet name="7. NUOVO CCNL Ponzone" sheetId="22" r:id="rId21"/>
    <sheet name="8. RAZIONALIZ. Bazzano" sheetId="23" r:id="rId22"/>
    <sheet name="8. RAZIONALIZ. Maggioni" sheetId="24" r:id="rId23"/>
    <sheet name="8. RAZIONALIZ. Dodera" sheetId="25" r:id="rId24"/>
    <sheet name="8. RAZIONALIZ. Ghilino" sheetId="26" r:id="rId25"/>
    <sheet name="8. RAZIONALIZ. Ponzone" sheetId="27" r:id="rId26"/>
    <sheet name="9. CONSOLIDATO Bazzano" sheetId="28" r:id="rId27"/>
    <sheet name="9. CONSOLIDATO Maggioni" sheetId="29" r:id="rId28"/>
    <sheet name="9. CONSOLIDATO Dodera" sheetId="30" r:id="rId29"/>
    <sheet name="9. CONSOLIDATO Ghilino" sheetId="31" r:id="rId30"/>
    <sheet name="9. CONSOLIDATO Ponzone" sheetId="32" r:id="rId31"/>
    <sheet name="10. PARTECIPATE Bazzano" sheetId="33" r:id="rId32"/>
    <sheet name="10. PARTECIPATE Maggioni" sheetId="34" r:id="rId33"/>
    <sheet name="10. PARTECIPATE Dodera" sheetId="35" r:id="rId34"/>
    <sheet name="10. PARTECIPATE Ghilino" sheetId="36" r:id="rId35"/>
    <sheet name="10. PARTECIPATE Ponzone" sheetId="37" r:id="rId36"/>
    <sheet name="11. DISAVANZO Bazzano" sheetId="38" r:id="rId37"/>
    <sheet name="11. DISAVANZO Maggioni" sheetId="39" r:id="rId38"/>
    <sheet name="11. DISAVANZO Dodera" sheetId="40" r:id="rId39"/>
    <sheet name="11. DISAVANZO Ghilino" sheetId="41" r:id="rId40"/>
    <sheet name="11. DISAVANZO Ponzone" sheetId="42" r:id="rId41"/>
    <sheet name="12. DEMATERIAL. Roscano" sheetId="44" r:id="rId42"/>
    <sheet name="13. ELETT. Roscano" sheetId="43" r:id="rId43"/>
    <sheet name="14. ACCERT. Dotta" sheetId="45" r:id="rId44"/>
    <sheet name="14. ACCERT. Maggi" sheetId="46" r:id="rId45"/>
    <sheet name="15. PNRR Siri" sheetId="47" r:id="rId46"/>
    <sheet name="16. VOTIVE Bacino" sheetId="48" r:id="rId47"/>
    <sheet name="16. VOTIVE Beraudo" sheetId="49" r:id="rId48"/>
    <sheet name="17. NUOVO SAT Cirulli" sheetId="50" r:id="rId49"/>
    <sheet name="18. LPU Beraudo" sheetId="51" r:id="rId50"/>
    <sheet name="18. LPU Ellena" sheetId="52" r:id="rId51"/>
    <sheet name="18. LPU Rognone" sheetId="53" r:id="rId5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3" i="54" l="1"/>
  <c r="Z413" i="54"/>
  <c r="Y413" i="54"/>
  <c r="X413" i="54"/>
  <c r="W413" i="54"/>
  <c r="AA412" i="54"/>
  <c r="Z412" i="54"/>
  <c r="Y412" i="54"/>
  <c r="X412" i="54"/>
  <c r="W412" i="54"/>
  <c r="AA411" i="54"/>
  <c r="Z411" i="54"/>
  <c r="Y411" i="54"/>
  <c r="X411" i="54"/>
  <c r="W411" i="54"/>
  <c r="AA410" i="54"/>
  <c r="Z410" i="54"/>
  <c r="Y410" i="54"/>
  <c r="X410" i="54"/>
  <c r="W410" i="54"/>
  <c r="AA409" i="54"/>
  <c r="Z409" i="54"/>
  <c r="Y409" i="54"/>
  <c r="X409" i="54"/>
  <c r="W409" i="54"/>
  <c r="AA408" i="54"/>
  <c r="Z408" i="54"/>
  <c r="Y408" i="54"/>
  <c r="X408" i="54"/>
  <c r="W408" i="54"/>
  <c r="AA407" i="54"/>
  <c r="Z407" i="54"/>
  <c r="Y407" i="54"/>
  <c r="X407" i="54"/>
  <c r="W407" i="54"/>
  <c r="AA406" i="54"/>
  <c r="Z406" i="54"/>
  <c r="Y406" i="54"/>
  <c r="X406" i="54"/>
  <c r="W406" i="54"/>
  <c r="AA405" i="54"/>
  <c r="Z405" i="54"/>
  <c r="Y405" i="54"/>
  <c r="X405" i="54"/>
  <c r="W405" i="54"/>
  <c r="AA404" i="54"/>
  <c r="Z404" i="54"/>
  <c r="Y404" i="54"/>
  <c r="X404" i="54"/>
  <c r="W404" i="54"/>
  <c r="AA403" i="54"/>
  <c r="Z403" i="54"/>
  <c r="Y403" i="54"/>
  <c r="X403" i="54"/>
  <c r="W403" i="54"/>
  <c r="AA402" i="54"/>
  <c r="Z402" i="54"/>
  <c r="Y402" i="54"/>
  <c r="X402" i="54"/>
  <c r="W402" i="54"/>
  <c r="AA401" i="54"/>
  <c r="Z401" i="54"/>
  <c r="Y401" i="54"/>
  <c r="X401" i="54"/>
  <c r="W401" i="54"/>
  <c r="AA400" i="54"/>
  <c r="Z400" i="54"/>
  <c r="Y400" i="54"/>
  <c r="X400" i="54"/>
  <c r="W400" i="54"/>
  <c r="AA399" i="54"/>
  <c r="Z399" i="54"/>
  <c r="Y399" i="54"/>
  <c r="X399" i="54"/>
  <c r="W399" i="54"/>
  <c r="AA398" i="54"/>
  <c r="Z398" i="54"/>
  <c r="Y398" i="54"/>
  <c r="X398" i="54"/>
  <c r="W398" i="54"/>
  <c r="AA397" i="54"/>
  <c r="Z397" i="54"/>
  <c r="Y397" i="54"/>
  <c r="X397" i="54"/>
  <c r="W397" i="54"/>
  <c r="AA396" i="54"/>
  <c r="Z396" i="54"/>
  <c r="Y396" i="54"/>
  <c r="X396" i="54"/>
  <c r="W396" i="54"/>
  <c r="AA395" i="54"/>
  <c r="Z395" i="54"/>
  <c r="Y395" i="54"/>
  <c r="X395" i="54"/>
  <c r="W395" i="54"/>
  <c r="AA394" i="54"/>
  <c r="Z394" i="54"/>
  <c r="Y394" i="54"/>
  <c r="X394" i="54"/>
  <c r="W394" i="54"/>
  <c r="AA393" i="54"/>
  <c r="Z393" i="54"/>
  <c r="Y393" i="54"/>
  <c r="X393" i="54"/>
  <c r="W393" i="54"/>
  <c r="AA392" i="54"/>
  <c r="Z392" i="54"/>
  <c r="Y392" i="54"/>
  <c r="X392" i="54"/>
  <c r="W392" i="54"/>
  <c r="AC392" i="54" s="1"/>
  <c r="J392" i="54" s="1"/>
  <c r="AA391" i="54"/>
  <c r="Z391" i="54"/>
  <c r="Y391" i="54"/>
  <c r="X391" i="54"/>
  <c r="W391" i="54"/>
  <c r="AA390" i="54"/>
  <c r="Z390" i="54"/>
  <c r="Y390" i="54"/>
  <c r="X390" i="54"/>
  <c r="W390" i="54"/>
  <c r="AA389" i="54"/>
  <c r="Z389" i="54"/>
  <c r="Y389" i="54"/>
  <c r="X389" i="54"/>
  <c r="W389" i="54"/>
  <c r="AA388" i="54"/>
  <c r="Z388" i="54"/>
  <c r="Y388" i="54"/>
  <c r="X388" i="54"/>
  <c r="W388" i="54"/>
  <c r="AA387" i="54"/>
  <c r="Z387" i="54"/>
  <c r="Y387" i="54"/>
  <c r="X387" i="54"/>
  <c r="W387" i="54"/>
  <c r="AA386" i="54"/>
  <c r="Z386" i="54"/>
  <c r="Y386" i="54"/>
  <c r="X386" i="54"/>
  <c r="W386" i="54"/>
  <c r="AA385" i="54"/>
  <c r="Z385" i="54"/>
  <c r="Y385" i="54"/>
  <c r="X385" i="54"/>
  <c r="W385" i="54"/>
  <c r="AA384" i="54"/>
  <c r="Z384" i="54"/>
  <c r="Y384" i="54"/>
  <c r="X384" i="54"/>
  <c r="W384" i="54"/>
  <c r="AA383" i="54"/>
  <c r="Z383" i="54"/>
  <c r="Y383" i="54"/>
  <c r="X383" i="54"/>
  <c r="W383" i="54"/>
  <c r="AA382" i="54"/>
  <c r="Z382" i="54"/>
  <c r="Y382" i="54"/>
  <c r="X382" i="54"/>
  <c r="W382" i="54"/>
  <c r="AA381" i="54"/>
  <c r="Z381" i="54"/>
  <c r="Y381" i="54"/>
  <c r="X381" i="54"/>
  <c r="AB381" i="54" s="1"/>
  <c r="M381" i="54" s="1"/>
  <c r="P381" i="54" s="1"/>
  <c r="W381" i="54"/>
  <c r="AA380" i="54"/>
  <c r="Z380" i="54"/>
  <c r="Y380" i="54"/>
  <c r="X380" i="54"/>
  <c r="W380" i="54"/>
  <c r="AA379" i="54"/>
  <c r="Z379" i="54"/>
  <c r="Y379" i="54"/>
  <c r="X379" i="54"/>
  <c r="W379" i="54"/>
  <c r="AA378" i="54"/>
  <c r="Z378" i="54"/>
  <c r="Y378" i="54"/>
  <c r="X378" i="54"/>
  <c r="W378" i="54"/>
  <c r="AA377" i="54"/>
  <c r="Z377" i="54"/>
  <c r="Y377" i="54"/>
  <c r="X377" i="54"/>
  <c r="W377" i="54"/>
  <c r="AA376" i="54"/>
  <c r="Z376" i="54"/>
  <c r="Y376" i="54"/>
  <c r="X376" i="54"/>
  <c r="W376" i="54"/>
  <c r="AA375" i="54"/>
  <c r="Z375" i="54"/>
  <c r="Y375" i="54"/>
  <c r="X375" i="54"/>
  <c r="W375" i="54"/>
  <c r="AA374" i="54"/>
  <c r="Z374" i="54"/>
  <c r="Y374" i="54"/>
  <c r="X374" i="54"/>
  <c r="W374" i="54"/>
  <c r="AA373" i="54"/>
  <c r="Z373" i="54"/>
  <c r="Y373" i="54"/>
  <c r="X373" i="54"/>
  <c r="W373" i="54"/>
  <c r="AA372" i="54"/>
  <c r="Z372" i="54"/>
  <c r="Y372" i="54"/>
  <c r="X372" i="54"/>
  <c r="W372" i="54"/>
  <c r="AA371" i="54"/>
  <c r="Z371" i="54"/>
  <c r="Y371" i="54"/>
  <c r="X371" i="54"/>
  <c r="W371" i="54"/>
  <c r="AA370" i="54"/>
  <c r="Z370" i="54"/>
  <c r="Y370" i="54"/>
  <c r="X370" i="54"/>
  <c r="W370" i="54"/>
  <c r="AB370" i="54" s="1"/>
  <c r="M370" i="54" s="1"/>
  <c r="P370" i="54" s="1"/>
  <c r="AA369" i="54"/>
  <c r="Z369" i="54"/>
  <c r="Y369" i="54"/>
  <c r="X369" i="54"/>
  <c r="W369" i="54"/>
  <c r="AA368" i="54"/>
  <c r="Z368" i="54"/>
  <c r="Y368" i="54"/>
  <c r="X368" i="54"/>
  <c r="W368" i="54"/>
  <c r="AA367" i="54"/>
  <c r="Z367" i="54"/>
  <c r="Y367" i="54"/>
  <c r="X367" i="54"/>
  <c r="W367" i="54"/>
  <c r="AA366" i="54"/>
  <c r="Z366" i="54"/>
  <c r="Y366" i="54"/>
  <c r="X366" i="54"/>
  <c r="W366" i="54"/>
  <c r="AA365" i="54"/>
  <c r="Z365" i="54"/>
  <c r="Y365" i="54"/>
  <c r="X365" i="54"/>
  <c r="W365" i="54"/>
  <c r="AA364" i="54"/>
  <c r="Z364" i="54"/>
  <c r="Y364" i="54"/>
  <c r="X364" i="54"/>
  <c r="W364" i="54"/>
  <c r="AA363" i="54"/>
  <c r="Z363" i="54"/>
  <c r="Y363" i="54"/>
  <c r="X363" i="54"/>
  <c r="W363" i="54"/>
  <c r="AA362" i="54"/>
  <c r="Z362" i="54"/>
  <c r="Y362" i="54"/>
  <c r="X362" i="54"/>
  <c r="W362" i="54"/>
  <c r="AA361" i="54"/>
  <c r="Z361" i="54"/>
  <c r="Y361" i="54"/>
  <c r="X361" i="54"/>
  <c r="W361" i="54"/>
  <c r="AA360" i="54"/>
  <c r="Z360" i="54"/>
  <c r="Y360" i="54"/>
  <c r="X360" i="54"/>
  <c r="W360" i="54"/>
  <c r="AA359" i="54"/>
  <c r="Z359" i="54"/>
  <c r="Y359" i="54"/>
  <c r="X359" i="54"/>
  <c r="W359" i="54"/>
  <c r="AA358" i="54"/>
  <c r="Z358" i="54"/>
  <c r="Y358" i="54"/>
  <c r="X358" i="54"/>
  <c r="W358" i="54"/>
  <c r="AA357" i="54"/>
  <c r="Z357" i="54"/>
  <c r="Y357" i="54"/>
  <c r="X357" i="54"/>
  <c r="W357" i="54"/>
  <c r="AA356" i="54"/>
  <c r="Z356" i="54"/>
  <c r="Y356" i="54"/>
  <c r="X356" i="54"/>
  <c r="W356" i="54"/>
  <c r="AA355" i="54"/>
  <c r="Z355" i="54"/>
  <c r="Y355" i="54"/>
  <c r="X355" i="54"/>
  <c r="W355" i="54"/>
  <c r="AA354" i="54"/>
  <c r="Z354" i="54"/>
  <c r="Y354" i="54"/>
  <c r="X354" i="54"/>
  <c r="W354" i="54"/>
  <c r="AA353" i="54"/>
  <c r="Z353" i="54"/>
  <c r="Y353" i="54"/>
  <c r="X353" i="54"/>
  <c r="W353" i="54"/>
  <c r="AA352" i="54"/>
  <c r="Z352" i="54"/>
  <c r="Y352" i="54"/>
  <c r="X352" i="54"/>
  <c r="W352" i="54"/>
  <c r="AA351" i="54"/>
  <c r="Z351" i="54"/>
  <c r="Y351" i="54"/>
  <c r="X351" i="54"/>
  <c r="W351" i="54"/>
  <c r="AA350" i="54"/>
  <c r="Z350" i="54"/>
  <c r="Y350" i="54"/>
  <c r="X350" i="54"/>
  <c r="W350" i="54"/>
  <c r="AA349" i="54"/>
  <c r="Z349" i="54"/>
  <c r="Y349" i="54"/>
  <c r="X349" i="54"/>
  <c r="W349" i="54"/>
  <c r="AA348" i="54"/>
  <c r="Z348" i="54"/>
  <c r="Y348" i="54"/>
  <c r="X348" i="54"/>
  <c r="W348" i="54"/>
  <c r="AA347" i="54"/>
  <c r="Z347" i="54"/>
  <c r="Y347" i="54"/>
  <c r="X347" i="54"/>
  <c r="W347" i="54"/>
  <c r="AA346" i="54"/>
  <c r="Z346" i="54"/>
  <c r="Y346" i="54"/>
  <c r="X346" i="54"/>
  <c r="W346" i="54"/>
  <c r="AA345" i="54"/>
  <c r="Z345" i="54"/>
  <c r="Y345" i="54"/>
  <c r="X345" i="54"/>
  <c r="W345" i="54"/>
  <c r="AA344" i="54"/>
  <c r="Z344" i="54"/>
  <c r="Y344" i="54"/>
  <c r="X344" i="54"/>
  <c r="W344" i="54"/>
  <c r="AA343" i="54"/>
  <c r="Z343" i="54"/>
  <c r="Y343" i="54"/>
  <c r="X343" i="54"/>
  <c r="W343" i="54"/>
  <c r="AA342" i="54"/>
  <c r="Z342" i="54"/>
  <c r="Y342" i="54"/>
  <c r="X342" i="54"/>
  <c r="W342" i="54"/>
  <c r="AA341" i="54"/>
  <c r="Z341" i="54"/>
  <c r="Y341" i="54"/>
  <c r="X341" i="54"/>
  <c r="AC341" i="54" s="1"/>
  <c r="J341" i="54" s="1"/>
  <c r="W341" i="54"/>
  <c r="AA340" i="54"/>
  <c r="Z340" i="54"/>
  <c r="Y340" i="54"/>
  <c r="X340" i="54"/>
  <c r="W340" i="54"/>
  <c r="AA339" i="54"/>
  <c r="Z339" i="54"/>
  <c r="Y339" i="54"/>
  <c r="X339" i="54"/>
  <c r="W339" i="54"/>
  <c r="AA338" i="54"/>
  <c r="Z338" i="54"/>
  <c r="Y338" i="54"/>
  <c r="X338" i="54"/>
  <c r="W338" i="54"/>
  <c r="AC338" i="54" s="1"/>
  <c r="J338" i="54" s="1"/>
  <c r="AA337" i="54"/>
  <c r="Z337" i="54"/>
  <c r="Y337" i="54"/>
  <c r="X337" i="54"/>
  <c r="W337" i="54"/>
  <c r="AA336" i="54"/>
  <c r="Z336" i="54"/>
  <c r="Y336" i="54"/>
  <c r="X336" i="54"/>
  <c r="W336" i="54"/>
  <c r="AA335" i="54"/>
  <c r="Z335" i="54"/>
  <c r="Y335" i="54"/>
  <c r="X335" i="54"/>
  <c r="W335" i="54"/>
  <c r="AA334" i="54"/>
  <c r="Z334" i="54"/>
  <c r="Y334" i="54"/>
  <c r="X334" i="54"/>
  <c r="W334" i="54"/>
  <c r="AA333" i="54"/>
  <c r="Z333" i="54"/>
  <c r="Y333" i="54"/>
  <c r="X333" i="54"/>
  <c r="W333" i="54"/>
  <c r="AA332" i="54"/>
  <c r="Z332" i="54"/>
  <c r="Y332" i="54"/>
  <c r="X332" i="54"/>
  <c r="W332" i="54"/>
  <c r="AA331" i="54"/>
  <c r="Z331" i="54"/>
  <c r="Y331" i="54"/>
  <c r="X331" i="54"/>
  <c r="W331" i="54"/>
  <c r="AA330" i="54"/>
  <c r="Z330" i="54"/>
  <c r="Y330" i="54"/>
  <c r="X330" i="54"/>
  <c r="W330" i="54"/>
  <c r="AA329" i="54"/>
  <c r="Z329" i="54"/>
  <c r="Y329" i="54"/>
  <c r="X329" i="54"/>
  <c r="W329" i="54"/>
  <c r="AA328" i="54"/>
  <c r="Z328" i="54"/>
  <c r="Y328" i="54"/>
  <c r="X328" i="54"/>
  <c r="W328" i="54"/>
  <c r="AA327" i="54"/>
  <c r="Z327" i="54"/>
  <c r="Y327" i="54"/>
  <c r="X327" i="54"/>
  <c r="W327" i="54"/>
  <c r="AA326" i="54"/>
  <c r="Z326" i="54"/>
  <c r="Y326" i="54"/>
  <c r="X326" i="54"/>
  <c r="W326" i="54"/>
  <c r="AA325" i="54"/>
  <c r="Z325" i="54"/>
  <c r="Y325" i="54"/>
  <c r="X325" i="54"/>
  <c r="W325" i="54"/>
  <c r="AA324" i="54"/>
  <c r="Z324" i="54"/>
  <c r="Y324" i="54"/>
  <c r="X324" i="54"/>
  <c r="W324" i="54"/>
  <c r="AA323" i="54"/>
  <c r="Z323" i="54"/>
  <c r="Y323" i="54"/>
  <c r="X323" i="54"/>
  <c r="W323" i="54"/>
  <c r="AA322" i="54"/>
  <c r="Z322" i="54"/>
  <c r="Y322" i="54"/>
  <c r="X322" i="54"/>
  <c r="W322" i="54"/>
  <c r="AA321" i="54"/>
  <c r="Z321" i="54"/>
  <c r="Y321" i="54"/>
  <c r="X321" i="54"/>
  <c r="W321" i="54"/>
  <c r="AA320" i="54"/>
  <c r="Z320" i="54"/>
  <c r="Y320" i="54"/>
  <c r="X320" i="54"/>
  <c r="W320" i="54"/>
  <c r="AA319" i="54"/>
  <c r="Z319" i="54"/>
  <c r="Y319" i="54"/>
  <c r="X319" i="54"/>
  <c r="W319" i="54"/>
  <c r="AA318" i="54"/>
  <c r="Z318" i="54"/>
  <c r="Y318" i="54"/>
  <c r="X318" i="54"/>
  <c r="W318" i="54"/>
  <c r="AA317" i="54"/>
  <c r="Z317" i="54"/>
  <c r="Y317" i="54"/>
  <c r="X317" i="54"/>
  <c r="W317" i="54"/>
  <c r="AA316" i="54"/>
  <c r="Z316" i="54"/>
  <c r="Y316" i="54"/>
  <c r="X316" i="54"/>
  <c r="W316" i="54"/>
  <c r="AA315" i="54"/>
  <c r="Z315" i="54"/>
  <c r="Y315" i="54"/>
  <c r="X315" i="54"/>
  <c r="W315" i="54"/>
  <c r="AA314" i="54"/>
  <c r="Z314" i="54"/>
  <c r="Y314" i="54"/>
  <c r="X314" i="54"/>
  <c r="W314" i="54"/>
  <c r="AC314" i="54" s="1"/>
  <c r="J314" i="54" s="1"/>
  <c r="AA313" i="54"/>
  <c r="Z313" i="54"/>
  <c r="Y313" i="54"/>
  <c r="X313" i="54"/>
  <c r="W313" i="54"/>
  <c r="AA312" i="54"/>
  <c r="Z312" i="54"/>
  <c r="Y312" i="54"/>
  <c r="X312" i="54"/>
  <c r="W312" i="54"/>
  <c r="AA311" i="54"/>
  <c r="Z311" i="54"/>
  <c r="Y311" i="54"/>
  <c r="X311" i="54"/>
  <c r="W311" i="54"/>
  <c r="AA310" i="54"/>
  <c r="Z310" i="54"/>
  <c r="Y310" i="54"/>
  <c r="X310" i="54"/>
  <c r="W310" i="54"/>
  <c r="AA309" i="54"/>
  <c r="Z309" i="54"/>
  <c r="Y309" i="54"/>
  <c r="X309" i="54"/>
  <c r="W309" i="54"/>
  <c r="AA308" i="54"/>
  <c r="Z308" i="54"/>
  <c r="Y308" i="54"/>
  <c r="X308" i="54"/>
  <c r="W308" i="54"/>
  <c r="AA307" i="54"/>
  <c r="Z307" i="54"/>
  <c r="Y307" i="54"/>
  <c r="X307" i="54"/>
  <c r="W307" i="54"/>
  <c r="AA306" i="54"/>
  <c r="Z306" i="54"/>
  <c r="Y306" i="54"/>
  <c r="X306" i="54"/>
  <c r="W306" i="54"/>
  <c r="AA305" i="54"/>
  <c r="Z305" i="54"/>
  <c r="Y305" i="54"/>
  <c r="X305" i="54"/>
  <c r="W305" i="54"/>
  <c r="AA304" i="54"/>
  <c r="Z304" i="54"/>
  <c r="Y304" i="54"/>
  <c r="X304" i="54"/>
  <c r="W304" i="54"/>
  <c r="AA303" i="54"/>
  <c r="Z303" i="54"/>
  <c r="Y303" i="54"/>
  <c r="X303" i="54"/>
  <c r="W303" i="54"/>
  <c r="AA302" i="54"/>
  <c r="Z302" i="54"/>
  <c r="Y302" i="54"/>
  <c r="X302" i="54"/>
  <c r="W302" i="54"/>
  <c r="AA301" i="54"/>
  <c r="Z301" i="54"/>
  <c r="Y301" i="54"/>
  <c r="X301" i="54"/>
  <c r="W301" i="54"/>
  <c r="AA300" i="54"/>
  <c r="Z300" i="54"/>
  <c r="Y300" i="54"/>
  <c r="X300" i="54"/>
  <c r="W300" i="54"/>
  <c r="AA299" i="54"/>
  <c r="Z299" i="54"/>
  <c r="Y299" i="54"/>
  <c r="X299" i="54"/>
  <c r="W299" i="54"/>
  <c r="AA298" i="54"/>
  <c r="Z298" i="54"/>
  <c r="Y298" i="54"/>
  <c r="X298" i="54"/>
  <c r="W298" i="54"/>
  <c r="AA297" i="54"/>
  <c r="Z297" i="54"/>
  <c r="Y297" i="54"/>
  <c r="X297" i="54"/>
  <c r="W297" i="54"/>
  <c r="AA296" i="54"/>
  <c r="Z296" i="54"/>
  <c r="Y296" i="54"/>
  <c r="X296" i="54"/>
  <c r="W296" i="54"/>
  <c r="AA295" i="54"/>
  <c r="Z295" i="54"/>
  <c r="Y295" i="54"/>
  <c r="X295" i="54"/>
  <c r="W295" i="54"/>
  <c r="AA294" i="54"/>
  <c r="Z294" i="54"/>
  <c r="Y294" i="54"/>
  <c r="X294" i="54"/>
  <c r="W294" i="54"/>
  <c r="AA293" i="54"/>
  <c r="Z293" i="54"/>
  <c r="Y293" i="54"/>
  <c r="X293" i="54"/>
  <c r="AB293" i="54" s="1"/>
  <c r="M293" i="54" s="1"/>
  <c r="P293" i="54" s="1"/>
  <c r="W293" i="54"/>
  <c r="AA292" i="54"/>
  <c r="Z292" i="54"/>
  <c r="Y292" i="54"/>
  <c r="X292" i="54"/>
  <c r="W292" i="54"/>
  <c r="AA291" i="54"/>
  <c r="Z291" i="54"/>
  <c r="Y291" i="54"/>
  <c r="X291" i="54"/>
  <c r="W291" i="54"/>
  <c r="AA290" i="54"/>
  <c r="Z290" i="54"/>
  <c r="Y290" i="54"/>
  <c r="X290" i="54"/>
  <c r="W290" i="54"/>
  <c r="AA289" i="54"/>
  <c r="Z289" i="54"/>
  <c r="Y289" i="54"/>
  <c r="X289" i="54"/>
  <c r="W289" i="54"/>
  <c r="AA288" i="54"/>
  <c r="Z288" i="54"/>
  <c r="Y288" i="54"/>
  <c r="X288" i="54"/>
  <c r="W288" i="54"/>
  <c r="AA287" i="54"/>
  <c r="Z287" i="54"/>
  <c r="Y287" i="54"/>
  <c r="X287" i="54"/>
  <c r="W287" i="54"/>
  <c r="AA286" i="54"/>
  <c r="Z286" i="54"/>
  <c r="Y286" i="54"/>
  <c r="X286" i="54"/>
  <c r="W286" i="54"/>
  <c r="AA285" i="54"/>
  <c r="Z285" i="54"/>
  <c r="Y285" i="54"/>
  <c r="X285" i="54"/>
  <c r="W285" i="54"/>
  <c r="AA284" i="54"/>
  <c r="Z284" i="54"/>
  <c r="Y284" i="54"/>
  <c r="X284" i="54"/>
  <c r="W284" i="54"/>
  <c r="AA283" i="54"/>
  <c r="Z283" i="54"/>
  <c r="Y283" i="54"/>
  <c r="X283" i="54"/>
  <c r="W283" i="54"/>
  <c r="AA282" i="54"/>
  <c r="Z282" i="54"/>
  <c r="Y282" i="54"/>
  <c r="X282" i="54"/>
  <c r="W282" i="54"/>
  <c r="AA281" i="54"/>
  <c r="Z281" i="54"/>
  <c r="Y281" i="54"/>
  <c r="X281" i="54"/>
  <c r="W281" i="54"/>
  <c r="AA280" i="54"/>
  <c r="Z280" i="54"/>
  <c r="Y280" i="54"/>
  <c r="X280" i="54"/>
  <c r="W280" i="54"/>
  <c r="AA279" i="54"/>
  <c r="Z279" i="54"/>
  <c r="Y279" i="54"/>
  <c r="X279" i="54"/>
  <c r="W279" i="54"/>
  <c r="AA278" i="54"/>
  <c r="Z278" i="54"/>
  <c r="Y278" i="54"/>
  <c r="X278" i="54"/>
  <c r="W278" i="54"/>
  <c r="AA277" i="54"/>
  <c r="Z277" i="54"/>
  <c r="Y277" i="54"/>
  <c r="X277" i="54"/>
  <c r="W277" i="54"/>
  <c r="AA276" i="54"/>
  <c r="Z276" i="54"/>
  <c r="Y276" i="54"/>
  <c r="X276" i="54"/>
  <c r="W276" i="54"/>
  <c r="AA275" i="54"/>
  <c r="Z275" i="54"/>
  <c r="Y275" i="54"/>
  <c r="X275" i="54"/>
  <c r="W275" i="54"/>
  <c r="AA274" i="54"/>
  <c r="Z274" i="54"/>
  <c r="Y274" i="54"/>
  <c r="X274" i="54"/>
  <c r="W274" i="54"/>
  <c r="AA273" i="54"/>
  <c r="Z273" i="54"/>
  <c r="Y273" i="54"/>
  <c r="X273" i="54"/>
  <c r="W273" i="54"/>
  <c r="AA272" i="54"/>
  <c r="Z272" i="54"/>
  <c r="Y272" i="54"/>
  <c r="X272" i="54"/>
  <c r="W272" i="54"/>
  <c r="AA271" i="54"/>
  <c r="Z271" i="54"/>
  <c r="Y271" i="54"/>
  <c r="X271" i="54"/>
  <c r="W271" i="54"/>
  <c r="AA270" i="54"/>
  <c r="Z270" i="54"/>
  <c r="Y270" i="54"/>
  <c r="X270" i="54"/>
  <c r="W270" i="54"/>
  <c r="AA269" i="54"/>
  <c r="Z269" i="54"/>
  <c r="Y269" i="54"/>
  <c r="X269" i="54"/>
  <c r="W269" i="54"/>
  <c r="AA268" i="54"/>
  <c r="Z268" i="54"/>
  <c r="Y268" i="54"/>
  <c r="X268" i="54"/>
  <c r="W268" i="54"/>
  <c r="AA267" i="54"/>
  <c r="Z267" i="54"/>
  <c r="Y267" i="54"/>
  <c r="X267" i="54"/>
  <c r="W267" i="54"/>
  <c r="AA266" i="54"/>
  <c r="Z266" i="54"/>
  <c r="Y266" i="54"/>
  <c r="X266" i="54"/>
  <c r="W266" i="54"/>
  <c r="AA265" i="54"/>
  <c r="Z265" i="54"/>
  <c r="Y265" i="54"/>
  <c r="X265" i="54"/>
  <c r="W265" i="54"/>
  <c r="AA264" i="54"/>
  <c r="Z264" i="54"/>
  <c r="Y264" i="54"/>
  <c r="X264" i="54"/>
  <c r="W264" i="54"/>
  <c r="AA263" i="54"/>
  <c r="Z263" i="54"/>
  <c r="Y263" i="54"/>
  <c r="X263" i="54"/>
  <c r="W263" i="54"/>
  <c r="AA262" i="54"/>
  <c r="Z262" i="54"/>
  <c r="Y262" i="54"/>
  <c r="X262" i="54"/>
  <c r="W262" i="54"/>
  <c r="AA261" i="54"/>
  <c r="Z261" i="54"/>
  <c r="Y261" i="54"/>
  <c r="X261" i="54"/>
  <c r="W261" i="54"/>
  <c r="AA260" i="54"/>
  <c r="Z260" i="54"/>
  <c r="Y260" i="54"/>
  <c r="X260" i="54"/>
  <c r="W260" i="54"/>
  <c r="AA259" i="54"/>
  <c r="Z259" i="54"/>
  <c r="Y259" i="54"/>
  <c r="X259" i="54"/>
  <c r="W259" i="54"/>
  <c r="AA258" i="54"/>
  <c r="Z258" i="54"/>
  <c r="Y258" i="54"/>
  <c r="X258" i="54"/>
  <c r="W258" i="54"/>
  <c r="AA257" i="54"/>
  <c r="Z257" i="54"/>
  <c r="Y257" i="54"/>
  <c r="X257" i="54"/>
  <c r="W257" i="54"/>
  <c r="AA256" i="54"/>
  <c r="Z256" i="54"/>
  <c r="Y256" i="54"/>
  <c r="X256" i="54"/>
  <c r="W256" i="54"/>
  <c r="AA255" i="54"/>
  <c r="Z255" i="54"/>
  <c r="Y255" i="54"/>
  <c r="X255" i="54"/>
  <c r="W255" i="54"/>
  <c r="AA254" i="54"/>
  <c r="Z254" i="54"/>
  <c r="Y254" i="54"/>
  <c r="X254" i="54"/>
  <c r="W254" i="54"/>
  <c r="AA253" i="54"/>
  <c r="Z253" i="54"/>
  <c r="Y253" i="54"/>
  <c r="X253" i="54"/>
  <c r="W253" i="54"/>
  <c r="AA252" i="54"/>
  <c r="Z252" i="54"/>
  <c r="Y252" i="54"/>
  <c r="X252" i="54"/>
  <c r="W252" i="54"/>
  <c r="AA251" i="54"/>
  <c r="Z251" i="54"/>
  <c r="Y251" i="54"/>
  <c r="X251" i="54"/>
  <c r="W251" i="54"/>
  <c r="AA250" i="54"/>
  <c r="Z250" i="54"/>
  <c r="Y250" i="54"/>
  <c r="X250" i="54"/>
  <c r="W250" i="54"/>
  <c r="AC250" i="54" s="1"/>
  <c r="J250" i="54" s="1"/>
  <c r="AA249" i="54"/>
  <c r="Z249" i="54"/>
  <c r="Y249" i="54"/>
  <c r="X249" i="54"/>
  <c r="W249" i="54"/>
  <c r="AA248" i="54"/>
  <c r="Z248" i="54"/>
  <c r="Y248" i="54"/>
  <c r="X248" i="54"/>
  <c r="W248" i="54"/>
  <c r="AC248" i="54" s="1"/>
  <c r="J248" i="54" s="1"/>
  <c r="AA247" i="54"/>
  <c r="Z247" i="54"/>
  <c r="Y247" i="54"/>
  <c r="X247" i="54"/>
  <c r="W247" i="54"/>
  <c r="AA246" i="54"/>
  <c r="Z246" i="54"/>
  <c r="Y246" i="54"/>
  <c r="X246" i="54"/>
  <c r="W246" i="54"/>
  <c r="AA245" i="54"/>
  <c r="Z245" i="54"/>
  <c r="Y245" i="54"/>
  <c r="X245" i="54"/>
  <c r="W245" i="54"/>
  <c r="AA244" i="54"/>
  <c r="Z244" i="54"/>
  <c r="Y244" i="54"/>
  <c r="X244" i="54"/>
  <c r="W244" i="54"/>
  <c r="AA243" i="54"/>
  <c r="Z243" i="54"/>
  <c r="Y243" i="54"/>
  <c r="X243" i="54"/>
  <c r="W243" i="54"/>
  <c r="AA242" i="54"/>
  <c r="Z242" i="54"/>
  <c r="Y242" i="54"/>
  <c r="X242" i="54"/>
  <c r="W242" i="54"/>
  <c r="AC242" i="54" s="1"/>
  <c r="J242" i="54" s="1"/>
  <c r="AA241" i="54"/>
  <c r="Z241" i="54"/>
  <c r="Y241" i="54"/>
  <c r="X241" i="54"/>
  <c r="W241" i="54"/>
  <c r="AA240" i="54"/>
  <c r="Z240" i="54"/>
  <c r="Y240" i="54"/>
  <c r="X240" i="54"/>
  <c r="W240" i="54"/>
  <c r="AA239" i="54"/>
  <c r="Z239" i="54"/>
  <c r="Y239" i="54"/>
  <c r="X239" i="54"/>
  <c r="W239" i="54"/>
  <c r="AA238" i="54"/>
  <c r="Z238" i="54"/>
  <c r="Y238" i="54"/>
  <c r="X238" i="54"/>
  <c r="W238" i="54"/>
  <c r="AC238" i="54" s="1"/>
  <c r="J238" i="54" s="1"/>
  <c r="AA237" i="54"/>
  <c r="Z237" i="54"/>
  <c r="Y237" i="54"/>
  <c r="X237" i="54"/>
  <c r="AB237" i="54" s="1"/>
  <c r="M237" i="54" s="1"/>
  <c r="P237" i="54" s="1"/>
  <c r="W237" i="54"/>
  <c r="AA236" i="54"/>
  <c r="Z236" i="54"/>
  <c r="Y236" i="54"/>
  <c r="X236" i="54"/>
  <c r="W236" i="54"/>
  <c r="AA235" i="54"/>
  <c r="Z235" i="54"/>
  <c r="Y235" i="54"/>
  <c r="X235" i="54"/>
  <c r="W235" i="54"/>
  <c r="AA234" i="54"/>
  <c r="Z234" i="54"/>
  <c r="Y234" i="54"/>
  <c r="X234" i="54"/>
  <c r="W234" i="54"/>
  <c r="AA233" i="54"/>
  <c r="Z233" i="54"/>
  <c r="Y233" i="54"/>
  <c r="X233" i="54"/>
  <c r="W233" i="54"/>
  <c r="AA232" i="54"/>
  <c r="Z232" i="54"/>
  <c r="Y232" i="54"/>
  <c r="X232" i="54"/>
  <c r="W232" i="54"/>
  <c r="AA231" i="54"/>
  <c r="Z231" i="54"/>
  <c r="Y231" i="54"/>
  <c r="X231" i="54"/>
  <c r="W231" i="54"/>
  <c r="AA230" i="54"/>
  <c r="Z230" i="54"/>
  <c r="Y230" i="54"/>
  <c r="X230" i="54"/>
  <c r="W230" i="54"/>
  <c r="AC230" i="54" s="1"/>
  <c r="J230" i="54" s="1"/>
  <c r="AA229" i="54"/>
  <c r="Z229" i="54"/>
  <c r="Y229" i="54"/>
  <c r="X229" i="54"/>
  <c r="W229" i="54"/>
  <c r="AA228" i="54"/>
  <c r="Z228" i="54"/>
  <c r="Y228" i="54"/>
  <c r="X228" i="54"/>
  <c r="W228" i="54"/>
  <c r="AA227" i="54"/>
  <c r="Z227" i="54"/>
  <c r="Y227" i="54"/>
  <c r="X227" i="54"/>
  <c r="W227" i="54"/>
  <c r="AA226" i="54"/>
  <c r="Z226" i="54"/>
  <c r="Y226" i="54"/>
  <c r="X226" i="54"/>
  <c r="W226" i="54"/>
  <c r="AC226" i="54" s="1"/>
  <c r="J226" i="54" s="1"/>
  <c r="AA225" i="54"/>
  <c r="Z225" i="54"/>
  <c r="Y225" i="54"/>
  <c r="X225" i="54"/>
  <c r="W225" i="54"/>
  <c r="AA224" i="54"/>
  <c r="Z224" i="54"/>
  <c r="Y224" i="54"/>
  <c r="X224" i="54"/>
  <c r="W224" i="54"/>
  <c r="AA223" i="54"/>
  <c r="Z223" i="54"/>
  <c r="Y223" i="54"/>
  <c r="X223" i="54"/>
  <c r="W223" i="54"/>
  <c r="AA222" i="54"/>
  <c r="Z222" i="54"/>
  <c r="Y222" i="54"/>
  <c r="X222" i="54"/>
  <c r="W222" i="54"/>
  <c r="AA221" i="54"/>
  <c r="Z221" i="54"/>
  <c r="Y221" i="54"/>
  <c r="X221" i="54"/>
  <c r="W221" i="54"/>
  <c r="AA220" i="54"/>
  <c r="Z220" i="54"/>
  <c r="Y220" i="54"/>
  <c r="X220" i="54"/>
  <c r="W220" i="54"/>
  <c r="AA219" i="54"/>
  <c r="Z219" i="54"/>
  <c r="Y219" i="54"/>
  <c r="X219" i="54"/>
  <c r="W219" i="54"/>
  <c r="AA218" i="54"/>
  <c r="Z218" i="54"/>
  <c r="Y218" i="54"/>
  <c r="X218" i="54"/>
  <c r="W218" i="54"/>
  <c r="AA217" i="54"/>
  <c r="Z217" i="54"/>
  <c r="Y217" i="54"/>
  <c r="X217" i="54"/>
  <c r="W217" i="54"/>
  <c r="AA216" i="54"/>
  <c r="Z216" i="54"/>
  <c r="Y216" i="54"/>
  <c r="X216" i="54"/>
  <c r="W216" i="54"/>
  <c r="AA215" i="54"/>
  <c r="Z215" i="54"/>
  <c r="Y215" i="54"/>
  <c r="X215" i="54"/>
  <c r="W215" i="54"/>
  <c r="AA214" i="54"/>
  <c r="Z214" i="54"/>
  <c r="Y214" i="54"/>
  <c r="X214" i="54"/>
  <c r="W214" i="54"/>
  <c r="AA213" i="54"/>
  <c r="Z213" i="54"/>
  <c r="Y213" i="54"/>
  <c r="X213" i="54"/>
  <c r="W213" i="54"/>
  <c r="AA212" i="54"/>
  <c r="Z212" i="54"/>
  <c r="Y212" i="54"/>
  <c r="X212" i="54"/>
  <c r="W212" i="54"/>
  <c r="AA211" i="54"/>
  <c r="Z211" i="54"/>
  <c r="Y211" i="54"/>
  <c r="X211" i="54"/>
  <c r="W211" i="54"/>
  <c r="AA210" i="54"/>
  <c r="Z210" i="54"/>
  <c r="Y210" i="54"/>
  <c r="X210" i="54"/>
  <c r="W210" i="54"/>
  <c r="AA209" i="54"/>
  <c r="Z209" i="54"/>
  <c r="Y209" i="54"/>
  <c r="X209" i="54"/>
  <c r="W209" i="54"/>
  <c r="AA208" i="54"/>
  <c r="Z208" i="54"/>
  <c r="Y208" i="54"/>
  <c r="X208" i="54"/>
  <c r="W208" i="54"/>
  <c r="AA207" i="54"/>
  <c r="Z207" i="54"/>
  <c r="Y207" i="54"/>
  <c r="X207" i="54"/>
  <c r="W207" i="54"/>
  <c r="AA206" i="54"/>
  <c r="Z206" i="54"/>
  <c r="Y206" i="54"/>
  <c r="X206" i="54"/>
  <c r="W206" i="54"/>
  <c r="AC206" i="54" s="1"/>
  <c r="J206" i="54" s="1"/>
  <c r="AA205" i="54"/>
  <c r="Z205" i="54"/>
  <c r="Y205" i="54"/>
  <c r="X205" i="54"/>
  <c r="W205" i="54"/>
  <c r="AA204" i="54"/>
  <c r="Z204" i="54"/>
  <c r="Y204" i="54"/>
  <c r="X204" i="54"/>
  <c r="W204" i="54"/>
  <c r="AA203" i="54"/>
  <c r="Z203" i="54"/>
  <c r="Y203" i="54"/>
  <c r="X203" i="54"/>
  <c r="W203" i="54"/>
  <c r="AA202" i="54"/>
  <c r="Z202" i="54"/>
  <c r="Y202" i="54"/>
  <c r="X202" i="54"/>
  <c r="W202" i="54"/>
  <c r="AA201" i="54"/>
  <c r="Z201" i="54"/>
  <c r="Y201" i="54"/>
  <c r="X201" i="54"/>
  <c r="W201" i="54"/>
  <c r="AA200" i="54"/>
  <c r="Z200" i="54"/>
  <c r="Y200" i="54"/>
  <c r="X200" i="54"/>
  <c r="W200" i="54"/>
  <c r="AA199" i="54"/>
  <c r="Z199" i="54"/>
  <c r="Y199" i="54"/>
  <c r="X199" i="54"/>
  <c r="W199" i="54"/>
  <c r="AA198" i="54"/>
  <c r="Z198" i="54"/>
  <c r="Y198" i="54"/>
  <c r="X198" i="54"/>
  <c r="W198" i="54"/>
  <c r="AA197" i="54"/>
  <c r="Z197" i="54"/>
  <c r="Y197" i="54"/>
  <c r="X197" i="54"/>
  <c r="AC197" i="54" s="1"/>
  <c r="J197" i="54" s="1"/>
  <c r="W197" i="54"/>
  <c r="AA196" i="54"/>
  <c r="Z196" i="54"/>
  <c r="Y196" i="54"/>
  <c r="X196" i="54"/>
  <c r="W196" i="54"/>
  <c r="AA195" i="54"/>
  <c r="Z195" i="54"/>
  <c r="Y195" i="54"/>
  <c r="X195" i="54"/>
  <c r="W195" i="54"/>
  <c r="AA194" i="54"/>
  <c r="Z194" i="54"/>
  <c r="Y194" i="54"/>
  <c r="X194" i="54"/>
  <c r="W194" i="54"/>
  <c r="AA193" i="54"/>
  <c r="Z193" i="54"/>
  <c r="Y193" i="54"/>
  <c r="X193" i="54"/>
  <c r="W193" i="54"/>
  <c r="AA192" i="54"/>
  <c r="Z192" i="54"/>
  <c r="Y192" i="54"/>
  <c r="X192" i="54"/>
  <c r="W192" i="54"/>
  <c r="AA191" i="54"/>
  <c r="Z191" i="54"/>
  <c r="Y191" i="54"/>
  <c r="X191" i="54"/>
  <c r="W191" i="54"/>
  <c r="AA190" i="54"/>
  <c r="Z190" i="54"/>
  <c r="Y190" i="54"/>
  <c r="X190" i="54"/>
  <c r="W190" i="54"/>
  <c r="AA189" i="54"/>
  <c r="Z189" i="54"/>
  <c r="Y189" i="54"/>
  <c r="X189" i="54"/>
  <c r="W189" i="54"/>
  <c r="AA188" i="54"/>
  <c r="Z188" i="54"/>
  <c r="Y188" i="54"/>
  <c r="X188" i="54"/>
  <c r="W188" i="54"/>
  <c r="AA187" i="54"/>
  <c r="Z187" i="54"/>
  <c r="Y187" i="54"/>
  <c r="X187" i="54"/>
  <c r="W187" i="54"/>
  <c r="AA186" i="54"/>
  <c r="Z186" i="54"/>
  <c r="Y186" i="54"/>
  <c r="X186" i="54"/>
  <c r="W186" i="54"/>
  <c r="AA185" i="54"/>
  <c r="Z185" i="54"/>
  <c r="Y185" i="54"/>
  <c r="X185" i="54"/>
  <c r="W185" i="54"/>
  <c r="AA184" i="54"/>
  <c r="Z184" i="54"/>
  <c r="Y184" i="54"/>
  <c r="X184" i="54"/>
  <c r="W184" i="54"/>
  <c r="AA183" i="54"/>
  <c r="Z183" i="54"/>
  <c r="Y183" i="54"/>
  <c r="X183" i="54"/>
  <c r="W183" i="54"/>
  <c r="AA182" i="54"/>
  <c r="Z182" i="54"/>
  <c r="Y182" i="54"/>
  <c r="X182" i="54"/>
  <c r="W182" i="54"/>
  <c r="AA181" i="54"/>
  <c r="Z181" i="54"/>
  <c r="Y181" i="54"/>
  <c r="X181" i="54"/>
  <c r="W181" i="54"/>
  <c r="AA180" i="54"/>
  <c r="Z180" i="54"/>
  <c r="Y180" i="54"/>
  <c r="X180" i="54"/>
  <c r="W180" i="54"/>
  <c r="AA179" i="54"/>
  <c r="Z179" i="54"/>
  <c r="Y179" i="54"/>
  <c r="X179" i="54"/>
  <c r="W179" i="54"/>
  <c r="AA178" i="54"/>
  <c r="Z178" i="54"/>
  <c r="Y178" i="54"/>
  <c r="X178" i="54"/>
  <c r="W178" i="54"/>
  <c r="AA177" i="54"/>
  <c r="Z177" i="54"/>
  <c r="Y177" i="54"/>
  <c r="X177" i="54"/>
  <c r="W177" i="54"/>
  <c r="AA176" i="54"/>
  <c r="Z176" i="54"/>
  <c r="Y176" i="54"/>
  <c r="X176" i="54"/>
  <c r="W176" i="54"/>
  <c r="AA175" i="54"/>
  <c r="Z175" i="54"/>
  <c r="Y175" i="54"/>
  <c r="X175" i="54"/>
  <c r="W175" i="54"/>
  <c r="AA174" i="54"/>
  <c r="Z174" i="54"/>
  <c r="Y174" i="54"/>
  <c r="X174" i="54"/>
  <c r="W174" i="54"/>
  <c r="AA173" i="54"/>
  <c r="Z173" i="54"/>
  <c r="Y173" i="54"/>
  <c r="X173" i="54"/>
  <c r="W173" i="54"/>
  <c r="AA172" i="54"/>
  <c r="Z172" i="54"/>
  <c r="Y172" i="54"/>
  <c r="X172" i="54"/>
  <c r="W172" i="54"/>
  <c r="AA171" i="54"/>
  <c r="Z171" i="54"/>
  <c r="Y171" i="54"/>
  <c r="X171" i="54"/>
  <c r="W171" i="54"/>
  <c r="AA170" i="54"/>
  <c r="Z170" i="54"/>
  <c r="Y170" i="54"/>
  <c r="X170" i="54"/>
  <c r="W170" i="54"/>
  <c r="AC170" i="54" s="1"/>
  <c r="J170" i="54" s="1"/>
  <c r="AA169" i="54"/>
  <c r="Z169" i="54"/>
  <c r="Y169" i="54"/>
  <c r="X169" i="54"/>
  <c r="W169" i="54"/>
  <c r="AA168" i="54"/>
  <c r="Z168" i="54"/>
  <c r="Y168" i="54"/>
  <c r="X168" i="54"/>
  <c r="W168" i="54"/>
  <c r="AA167" i="54"/>
  <c r="Z167" i="54"/>
  <c r="Y167" i="54"/>
  <c r="X167" i="54"/>
  <c r="W167" i="54"/>
  <c r="AA166" i="54"/>
  <c r="Z166" i="54"/>
  <c r="Y166" i="54"/>
  <c r="X166" i="54"/>
  <c r="W166" i="54"/>
  <c r="AB166" i="54" s="1"/>
  <c r="M166" i="54" s="1"/>
  <c r="P166" i="54" s="1"/>
  <c r="AA165" i="54"/>
  <c r="Z165" i="54"/>
  <c r="Y165" i="54"/>
  <c r="X165" i="54"/>
  <c r="W165" i="54"/>
  <c r="AA164" i="54"/>
  <c r="Z164" i="54"/>
  <c r="Y164" i="54"/>
  <c r="X164" i="54"/>
  <c r="W164" i="54"/>
  <c r="AA163" i="54"/>
  <c r="Z163" i="54"/>
  <c r="Y163" i="54"/>
  <c r="X163" i="54"/>
  <c r="W163" i="54"/>
  <c r="AA162" i="54"/>
  <c r="Z162" i="54"/>
  <c r="Y162" i="54"/>
  <c r="X162" i="54"/>
  <c r="W162" i="54"/>
  <c r="AA161" i="54"/>
  <c r="Z161" i="54"/>
  <c r="Y161" i="54"/>
  <c r="X161" i="54"/>
  <c r="W161" i="54"/>
  <c r="AA160" i="54"/>
  <c r="Z160" i="54"/>
  <c r="Y160" i="54"/>
  <c r="X160" i="54"/>
  <c r="W160" i="54"/>
  <c r="AA159" i="54"/>
  <c r="Z159" i="54"/>
  <c r="Y159" i="54"/>
  <c r="X159" i="54"/>
  <c r="W159" i="54"/>
  <c r="AA158" i="54"/>
  <c r="Z158" i="54"/>
  <c r="Y158" i="54"/>
  <c r="X158" i="54"/>
  <c r="W158" i="54"/>
  <c r="AA157" i="54"/>
  <c r="Z157" i="54"/>
  <c r="Y157" i="54"/>
  <c r="X157" i="54"/>
  <c r="W157" i="54"/>
  <c r="AA156" i="54"/>
  <c r="Z156" i="54"/>
  <c r="Y156" i="54"/>
  <c r="X156" i="54"/>
  <c r="W156" i="54"/>
  <c r="AA155" i="54"/>
  <c r="Z155" i="54"/>
  <c r="Y155" i="54"/>
  <c r="X155" i="54"/>
  <c r="W155" i="54"/>
  <c r="AA154" i="54"/>
  <c r="Z154" i="54"/>
  <c r="Y154" i="54"/>
  <c r="X154" i="54"/>
  <c r="W154" i="54"/>
  <c r="AA153" i="54"/>
  <c r="Z153" i="54"/>
  <c r="Y153" i="54"/>
  <c r="X153" i="54"/>
  <c r="W153" i="54"/>
  <c r="AA152" i="54"/>
  <c r="Z152" i="54"/>
  <c r="Y152" i="54"/>
  <c r="X152" i="54"/>
  <c r="W152" i="54"/>
  <c r="AA151" i="54"/>
  <c r="Z151" i="54"/>
  <c r="Y151" i="54"/>
  <c r="X151" i="54"/>
  <c r="W151" i="54"/>
  <c r="AA150" i="54"/>
  <c r="Z150" i="54"/>
  <c r="Y150" i="54"/>
  <c r="X150" i="54"/>
  <c r="W150" i="54"/>
  <c r="AA149" i="54"/>
  <c r="Z149" i="54"/>
  <c r="Y149" i="54"/>
  <c r="X149" i="54"/>
  <c r="W149" i="54"/>
  <c r="AA148" i="54"/>
  <c r="Z148" i="54"/>
  <c r="Y148" i="54"/>
  <c r="X148" i="54"/>
  <c r="W148" i="54"/>
  <c r="AA147" i="54"/>
  <c r="Z147" i="54"/>
  <c r="Y147" i="54"/>
  <c r="X147" i="54"/>
  <c r="W147" i="54"/>
  <c r="AA146" i="54"/>
  <c r="Z146" i="54"/>
  <c r="Y146" i="54"/>
  <c r="X146" i="54"/>
  <c r="W146" i="54"/>
  <c r="AA145" i="54"/>
  <c r="Z145" i="54"/>
  <c r="Y145" i="54"/>
  <c r="X145" i="54"/>
  <c r="W145" i="54"/>
  <c r="AC145" i="54" s="1"/>
  <c r="J145" i="54" s="1"/>
  <c r="AA144" i="54"/>
  <c r="Z144" i="54"/>
  <c r="Y144" i="54"/>
  <c r="X144" i="54"/>
  <c r="W144" i="54"/>
  <c r="AA143" i="54"/>
  <c r="Z143" i="54"/>
  <c r="Y143" i="54"/>
  <c r="X143" i="54"/>
  <c r="W143" i="54"/>
  <c r="AA142" i="54"/>
  <c r="Z142" i="54"/>
  <c r="Y142" i="54"/>
  <c r="X142" i="54"/>
  <c r="W142" i="54"/>
  <c r="AA141" i="54"/>
  <c r="Z141" i="54"/>
  <c r="Y141" i="54"/>
  <c r="X141" i="54"/>
  <c r="W141" i="54"/>
  <c r="AA140" i="54"/>
  <c r="Z140" i="54"/>
  <c r="Y140" i="54"/>
  <c r="X140" i="54"/>
  <c r="W140" i="54"/>
  <c r="AA139" i="54"/>
  <c r="Z139" i="54"/>
  <c r="Y139" i="54"/>
  <c r="X139" i="54"/>
  <c r="W139" i="54"/>
  <c r="AA138" i="54"/>
  <c r="Z138" i="54"/>
  <c r="Y138" i="54"/>
  <c r="X138" i="54"/>
  <c r="W138" i="54"/>
  <c r="AA137" i="54"/>
  <c r="Z137" i="54"/>
  <c r="Y137" i="54"/>
  <c r="X137" i="54"/>
  <c r="W137" i="54"/>
  <c r="AA136" i="54"/>
  <c r="Z136" i="54"/>
  <c r="Y136" i="54"/>
  <c r="X136" i="54"/>
  <c r="W136" i="54"/>
  <c r="AA135" i="54"/>
  <c r="Z135" i="54"/>
  <c r="Y135" i="54"/>
  <c r="X135" i="54"/>
  <c r="W135" i="54"/>
  <c r="AA134" i="54"/>
  <c r="Z134" i="54"/>
  <c r="Y134" i="54"/>
  <c r="X134" i="54"/>
  <c r="W134" i="54"/>
  <c r="AA133" i="54"/>
  <c r="Z133" i="54"/>
  <c r="Y133" i="54"/>
  <c r="X133" i="54"/>
  <c r="W133" i="54"/>
  <c r="AC133" i="54" s="1"/>
  <c r="J133" i="54" s="1"/>
  <c r="AA132" i="54"/>
  <c r="Z132" i="54"/>
  <c r="Y132" i="54"/>
  <c r="X132" i="54"/>
  <c r="W132" i="54"/>
  <c r="AA131" i="54"/>
  <c r="Z131" i="54"/>
  <c r="Y131" i="54"/>
  <c r="X131" i="54"/>
  <c r="W131" i="54"/>
  <c r="AA130" i="54"/>
  <c r="Z130" i="54"/>
  <c r="Y130" i="54"/>
  <c r="X130" i="54"/>
  <c r="W130" i="54"/>
  <c r="AA129" i="54"/>
  <c r="Z129" i="54"/>
  <c r="Y129" i="54"/>
  <c r="X129" i="54"/>
  <c r="W129" i="54"/>
  <c r="AA128" i="54"/>
  <c r="Z128" i="54"/>
  <c r="Y128" i="54"/>
  <c r="X128" i="54"/>
  <c r="W128" i="54"/>
  <c r="AA127" i="54"/>
  <c r="Z127" i="54"/>
  <c r="Y127" i="54"/>
  <c r="X127" i="54"/>
  <c r="W127" i="54"/>
  <c r="AA126" i="54"/>
  <c r="Z126" i="54"/>
  <c r="Y126" i="54"/>
  <c r="X126" i="54"/>
  <c r="W126" i="54"/>
  <c r="AA125" i="54"/>
  <c r="Z125" i="54"/>
  <c r="Y125" i="54"/>
  <c r="X125" i="54"/>
  <c r="W125" i="54"/>
  <c r="AA124" i="54"/>
  <c r="Z124" i="54"/>
  <c r="Y124" i="54"/>
  <c r="X124" i="54"/>
  <c r="W124" i="54"/>
  <c r="AA123" i="54"/>
  <c r="Z123" i="54"/>
  <c r="Y123" i="54"/>
  <c r="X123" i="54"/>
  <c r="W123" i="54"/>
  <c r="AA122" i="54"/>
  <c r="Z122" i="54"/>
  <c r="Y122" i="54"/>
  <c r="X122" i="54"/>
  <c r="W122" i="54"/>
  <c r="AA121" i="54"/>
  <c r="Z121" i="54"/>
  <c r="Y121" i="54"/>
  <c r="X121" i="54"/>
  <c r="W121" i="54"/>
  <c r="AA120" i="54"/>
  <c r="Z120" i="54"/>
  <c r="Y120" i="54"/>
  <c r="X120" i="54"/>
  <c r="W120" i="54"/>
  <c r="AA119" i="54"/>
  <c r="Z119" i="54"/>
  <c r="Y119" i="54"/>
  <c r="X119" i="54"/>
  <c r="W119" i="54"/>
  <c r="AA118" i="54"/>
  <c r="Z118" i="54"/>
  <c r="Y118" i="54"/>
  <c r="X118" i="54"/>
  <c r="W118" i="54"/>
  <c r="AA117" i="54"/>
  <c r="Z117" i="54"/>
  <c r="Y117" i="54"/>
  <c r="X117" i="54"/>
  <c r="W117" i="54"/>
  <c r="AA116" i="54"/>
  <c r="Z116" i="54"/>
  <c r="Y116" i="54"/>
  <c r="X116" i="54"/>
  <c r="W116" i="54"/>
  <c r="AA115" i="54"/>
  <c r="Z115" i="54"/>
  <c r="Y115" i="54"/>
  <c r="X115" i="54"/>
  <c r="W115" i="54"/>
  <c r="AA114" i="54"/>
  <c r="Z114" i="54"/>
  <c r="Y114" i="54"/>
  <c r="X114" i="54"/>
  <c r="W114" i="54"/>
  <c r="AA113" i="54"/>
  <c r="Z113" i="54"/>
  <c r="Y113" i="54"/>
  <c r="X113" i="54"/>
  <c r="AC113" i="54" s="1"/>
  <c r="J113" i="54" s="1"/>
  <c r="W113" i="54"/>
  <c r="AA112" i="54"/>
  <c r="Z112" i="54"/>
  <c r="Y112" i="54"/>
  <c r="X112" i="54"/>
  <c r="W112" i="54"/>
  <c r="AA111" i="54"/>
  <c r="Z111" i="54"/>
  <c r="Y111" i="54"/>
  <c r="X111" i="54"/>
  <c r="W111" i="54"/>
  <c r="AA110" i="54"/>
  <c r="Z110" i="54"/>
  <c r="Y110" i="54"/>
  <c r="X110" i="54"/>
  <c r="W110" i="54"/>
  <c r="AC110" i="54" s="1"/>
  <c r="J110" i="54" s="1"/>
  <c r="AA109" i="54"/>
  <c r="Z109" i="54"/>
  <c r="Y109" i="54"/>
  <c r="X109" i="54"/>
  <c r="W109" i="54"/>
  <c r="AA108" i="54"/>
  <c r="Z108" i="54"/>
  <c r="Y108" i="54"/>
  <c r="X108" i="54"/>
  <c r="W108" i="54"/>
  <c r="AA107" i="54"/>
  <c r="Z107" i="54"/>
  <c r="Y107" i="54"/>
  <c r="X107" i="54"/>
  <c r="W107" i="54"/>
  <c r="AA106" i="54"/>
  <c r="Z106" i="54"/>
  <c r="Y106" i="54"/>
  <c r="X106" i="54"/>
  <c r="W106" i="54"/>
  <c r="AA105" i="54"/>
  <c r="Z105" i="54"/>
  <c r="Y105" i="54"/>
  <c r="X105" i="54"/>
  <c r="AC105" i="54" s="1"/>
  <c r="J105" i="54" s="1"/>
  <c r="W105" i="54"/>
  <c r="AA104" i="54"/>
  <c r="Z104" i="54"/>
  <c r="Y104" i="54"/>
  <c r="X104" i="54"/>
  <c r="W104" i="54"/>
  <c r="AA103" i="54"/>
  <c r="Z103" i="54"/>
  <c r="Y103" i="54"/>
  <c r="X103" i="54"/>
  <c r="W103" i="54"/>
  <c r="AA102" i="54"/>
  <c r="Z102" i="54"/>
  <c r="Y102" i="54"/>
  <c r="X102" i="54"/>
  <c r="W102" i="54"/>
  <c r="AA101" i="54"/>
  <c r="Z101" i="54"/>
  <c r="Y101" i="54"/>
  <c r="X101" i="54"/>
  <c r="W101" i="54"/>
  <c r="AA100" i="54"/>
  <c r="Z100" i="54"/>
  <c r="Y100" i="54"/>
  <c r="X100" i="54"/>
  <c r="W100" i="54"/>
  <c r="AA99" i="54"/>
  <c r="Z99" i="54"/>
  <c r="Y99" i="54"/>
  <c r="X99" i="54"/>
  <c r="W99" i="54"/>
  <c r="AA98" i="54"/>
  <c r="Z98" i="54"/>
  <c r="Y98" i="54"/>
  <c r="X98" i="54"/>
  <c r="W98" i="54"/>
  <c r="AA97" i="54"/>
  <c r="Z97" i="54"/>
  <c r="Y97" i="54"/>
  <c r="X97" i="54"/>
  <c r="W97" i="54"/>
  <c r="AA96" i="54"/>
  <c r="Z96" i="54"/>
  <c r="Y96" i="54"/>
  <c r="X96" i="54"/>
  <c r="W96" i="54"/>
  <c r="AA95" i="54"/>
  <c r="Z95" i="54"/>
  <c r="Y95" i="54"/>
  <c r="X95" i="54"/>
  <c r="W95" i="54"/>
  <c r="AA94" i="54"/>
  <c r="Z94" i="54"/>
  <c r="Y94" i="54"/>
  <c r="X94" i="54"/>
  <c r="W94" i="54"/>
  <c r="AA93" i="54"/>
  <c r="Z93" i="54"/>
  <c r="Y93" i="54"/>
  <c r="X93" i="54"/>
  <c r="W93" i="54"/>
  <c r="AA92" i="54"/>
  <c r="Z92" i="54"/>
  <c r="Y92" i="54"/>
  <c r="X92" i="54"/>
  <c r="W92" i="54"/>
  <c r="AA91" i="54"/>
  <c r="Z91" i="54"/>
  <c r="Y91" i="54"/>
  <c r="X91" i="54"/>
  <c r="W91" i="54"/>
  <c r="AA90" i="54"/>
  <c r="Z90" i="54"/>
  <c r="Y90" i="54"/>
  <c r="X90" i="54"/>
  <c r="W90" i="54"/>
  <c r="AA89" i="54"/>
  <c r="Z89" i="54"/>
  <c r="Y89" i="54"/>
  <c r="X89" i="54"/>
  <c r="W89" i="54"/>
  <c r="AA88" i="54"/>
  <c r="Z88" i="54"/>
  <c r="Y88" i="54"/>
  <c r="X88" i="54"/>
  <c r="W88" i="54"/>
  <c r="AA87" i="54"/>
  <c r="Z87" i="54"/>
  <c r="Y87" i="54"/>
  <c r="X87" i="54"/>
  <c r="W87" i="54"/>
  <c r="AA86" i="54"/>
  <c r="Z86" i="54"/>
  <c r="Y86" i="54"/>
  <c r="X86" i="54"/>
  <c r="W86" i="54"/>
  <c r="AA85" i="54"/>
  <c r="Z85" i="54"/>
  <c r="Y85" i="54"/>
  <c r="X85" i="54"/>
  <c r="W85" i="54"/>
  <c r="AC85" i="54" s="1"/>
  <c r="J85" i="54" s="1"/>
  <c r="AA84" i="54"/>
  <c r="Z84" i="54"/>
  <c r="Y84" i="54"/>
  <c r="X84" i="54"/>
  <c r="W84" i="54"/>
  <c r="AA83" i="54"/>
  <c r="Z83" i="54"/>
  <c r="Y83" i="54"/>
  <c r="X83" i="54"/>
  <c r="W83" i="54"/>
  <c r="AA82" i="54"/>
  <c r="Z82" i="54"/>
  <c r="Y82" i="54"/>
  <c r="X82" i="54"/>
  <c r="W82" i="54"/>
  <c r="AA81" i="54"/>
  <c r="Z81" i="54"/>
  <c r="Y81" i="54"/>
  <c r="X81" i="54"/>
  <c r="W81" i="54"/>
  <c r="AA80" i="54"/>
  <c r="Z80" i="54"/>
  <c r="Y80" i="54"/>
  <c r="X80" i="54"/>
  <c r="W80" i="54"/>
  <c r="AA79" i="54"/>
  <c r="Z79" i="54"/>
  <c r="Y79" i="54"/>
  <c r="X79" i="54"/>
  <c r="W79" i="54"/>
  <c r="AA78" i="54"/>
  <c r="Z78" i="54"/>
  <c r="Y78" i="54"/>
  <c r="X78" i="54"/>
  <c r="W78" i="54"/>
  <c r="AA77" i="54"/>
  <c r="Z77" i="54"/>
  <c r="Y77" i="54"/>
  <c r="X77" i="54"/>
  <c r="W77" i="54"/>
  <c r="AA76" i="54"/>
  <c r="Z76" i="54"/>
  <c r="Y76" i="54"/>
  <c r="X76" i="54"/>
  <c r="W76" i="54"/>
  <c r="AA75" i="54"/>
  <c r="Z75" i="54"/>
  <c r="Y75" i="54"/>
  <c r="X75" i="54"/>
  <c r="W75" i="54"/>
  <c r="AA74" i="54"/>
  <c r="Z74" i="54"/>
  <c r="Y74" i="54"/>
  <c r="X74" i="54"/>
  <c r="W74" i="54"/>
  <c r="AA73" i="54"/>
  <c r="Z73" i="54"/>
  <c r="Y73" i="54"/>
  <c r="X73" i="54"/>
  <c r="W73" i="54"/>
  <c r="AA72" i="54"/>
  <c r="Z72" i="54"/>
  <c r="Y72" i="54"/>
  <c r="X72" i="54"/>
  <c r="W72" i="54"/>
  <c r="AA71" i="54"/>
  <c r="Z71" i="54"/>
  <c r="Y71" i="54"/>
  <c r="X71" i="54"/>
  <c r="W71" i="54"/>
  <c r="AA70" i="54"/>
  <c r="Z70" i="54"/>
  <c r="Y70" i="54"/>
  <c r="X70" i="54"/>
  <c r="W70" i="54"/>
  <c r="AA69" i="54"/>
  <c r="Z69" i="54"/>
  <c r="Y69" i="54"/>
  <c r="X69" i="54"/>
  <c r="W69" i="54"/>
  <c r="AA68" i="54"/>
  <c r="Z68" i="54"/>
  <c r="Y68" i="54"/>
  <c r="X68" i="54"/>
  <c r="W68" i="54"/>
  <c r="AA67" i="54"/>
  <c r="Z67" i="54"/>
  <c r="Y67" i="54"/>
  <c r="X67" i="54"/>
  <c r="W67" i="54"/>
  <c r="AA66" i="54"/>
  <c r="Z66" i="54"/>
  <c r="Y66" i="54"/>
  <c r="X66" i="54"/>
  <c r="W66" i="54"/>
  <c r="AA65" i="54"/>
  <c r="Z65" i="54"/>
  <c r="Y65" i="54"/>
  <c r="X65" i="54"/>
  <c r="W65" i="54"/>
  <c r="AA64" i="54"/>
  <c r="Z64" i="54"/>
  <c r="Y64" i="54"/>
  <c r="X64" i="54"/>
  <c r="W64" i="54"/>
  <c r="AA63" i="54"/>
  <c r="Z63" i="54"/>
  <c r="Y63" i="54"/>
  <c r="X63" i="54"/>
  <c r="W63" i="54"/>
  <c r="AA62" i="54"/>
  <c r="Z62" i="54"/>
  <c r="Y62" i="54"/>
  <c r="X62" i="54"/>
  <c r="W62" i="54"/>
  <c r="AA61" i="54"/>
  <c r="Z61" i="54"/>
  <c r="Y61" i="54"/>
  <c r="X61" i="54"/>
  <c r="W61" i="54"/>
  <c r="AA60" i="54"/>
  <c r="Z60" i="54"/>
  <c r="Y60" i="54"/>
  <c r="X60" i="54"/>
  <c r="W60" i="54"/>
  <c r="AA59" i="54"/>
  <c r="Z59" i="54"/>
  <c r="Y59" i="54"/>
  <c r="X59" i="54"/>
  <c r="W59" i="54"/>
  <c r="AA58" i="54"/>
  <c r="Z58" i="54"/>
  <c r="Y58" i="54"/>
  <c r="X58" i="54"/>
  <c r="W58" i="54"/>
  <c r="AA57" i="54"/>
  <c r="Z57" i="54"/>
  <c r="Y57" i="54"/>
  <c r="X57" i="54"/>
  <c r="AC57" i="54" s="1"/>
  <c r="J57" i="54" s="1"/>
  <c r="W57" i="54"/>
  <c r="AA56" i="54"/>
  <c r="Z56" i="54"/>
  <c r="Y56" i="54"/>
  <c r="X56" i="54"/>
  <c r="W56" i="54"/>
  <c r="AA55" i="54"/>
  <c r="Z55" i="54"/>
  <c r="Y55" i="54"/>
  <c r="X55" i="54"/>
  <c r="W55" i="54"/>
  <c r="AA54" i="54"/>
  <c r="Z54" i="54"/>
  <c r="Y54" i="54"/>
  <c r="X54" i="54"/>
  <c r="W54" i="54"/>
  <c r="AA53" i="54"/>
  <c r="Z53" i="54"/>
  <c r="Y53" i="54"/>
  <c r="X53" i="54"/>
  <c r="W53" i="54"/>
  <c r="AA52" i="54"/>
  <c r="Z52" i="54"/>
  <c r="Y52" i="54"/>
  <c r="X52" i="54"/>
  <c r="W52" i="54"/>
  <c r="AA51" i="54"/>
  <c r="Z51" i="54"/>
  <c r="Y51" i="54"/>
  <c r="X51" i="54"/>
  <c r="W51" i="54"/>
  <c r="AA50" i="54"/>
  <c r="Z50" i="54"/>
  <c r="Y50" i="54"/>
  <c r="X50" i="54"/>
  <c r="W50" i="54"/>
  <c r="AA49" i="54"/>
  <c r="Z49" i="54"/>
  <c r="Y49" i="54"/>
  <c r="X49" i="54"/>
  <c r="W49" i="54"/>
  <c r="AA48" i="54"/>
  <c r="Z48" i="54"/>
  <c r="Y48" i="54"/>
  <c r="X48" i="54"/>
  <c r="W48" i="54"/>
  <c r="AA47" i="54"/>
  <c r="Z47" i="54"/>
  <c r="Y47" i="54"/>
  <c r="X47" i="54"/>
  <c r="W47" i="54"/>
  <c r="AA46" i="54"/>
  <c r="Z46" i="54"/>
  <c r="Y46" i="54"/>
  <c r="X46" i="54"/>
  <c r="W46" i="54"/>
  <c r="AA45" i="54"/>
  <c r="Z45" i="54"/>
  <c r="Y45" i="54"/>
  <c r="X45" i="54"/>
  <c r="W45" i="54"/>
  <c r="AA44" i="54"/>
  <c r="Z44" i="54"/>
  <c r="Y44" i="54"/>
  <c r="X44" i="54"/>
  <c r="W44" i="54"/>
  <c r="AA43" i="54"/>
  <c r="Z43" i="54"/>
  <c r="Y43" i="54"/>
  <c r="X43" i="54"/>
  <c r="W43" i="54"/>
  <c r="AA42" i="54"/>
  <c r="Z42" i="54"/>
  <c r="Y42" i="54"/>
  <c r="X42" i="54"/>
  <c r="W42" i="54"/>
  <c r="AA41" i="54"/>
  <c r="Z41" i="54"/>
  <c r="Y41" i="54"/>
  <c r="X41" i="54"/>
  <c r="W41" i="54"/>
  <c r="AA40" i="54"/>
  <c r="Z40" i="54"/>
  <c r="Y40" i="54"/>
  <c r="X40" i="54"/>
  <c r="W40" i="54"/>
  <c r="AA39" i="54"/>
  <c r="Z39" i="54"/>
  <c r="Y39" i="54"/>
  <c r="X39" i="54"/>
  <c r="W39" i="54"/>
  <c r="AA38" i="54"/>
  <c r="Z38" i="54"/>
  <c r="Y38" i="54"/>
  <c r="X38" i="54"/>
  <c r="W38" i="54"/>
  <c r="AA37" i="54"/>
  <c r="Z37" i="54"/>
  <c r="Y37" i="54"/>
  <c r="X37" i="54"/>
  <c r="W37" i="54"/>
  <c r="AA36" i="54"/>
  <c r="Z36" i="54"/>
  <c r="Y36" i="54"/>
  <c r="X36" i="54"/>
  <c r="W36" i="54"/>
  <c r="AA35" i="54"/>
  <c r="Z35" i="54"/>
  <c r="Y35" i="54"/>
  <c r="X35" i="54"/>
  <c r="W35" i="54"/>
  <c r="AA34" i="54"/>
  <c r="Z34" i="54"/>
  <c r="Y34" i="54"/>
  <c r="X34" i="54"/>
  <c r="W34" i="54"/>
  <c r="AA33" i="54"/>
  <c r="Z33" i="54"/>
  <c r="Y33" i="54"/>
  <c r="X33" i="54"/>
  <c r="W33" i="54"/>
  <c r="AA32" i="54"/>
  <c r="Z32" i="54"/>
  <c r="Y32" i="54"/>
  <c r="X32" i="54"/>
  <c r="W32" i="54"/>
  <c r="AA31" i="54"/>
  <c r="Z31" i="54"/>
  <c r="Y31" i="54"/>
  <c r="X31" i="54"/>
  <c r="W31" i="54"/>
  <c r="AA30" i="54"/>
  <c r="Z30" i="54"/>
  <c r="Y30" i="54"/>
  <c r="X30" i="54"/>
  <c r="W30" i="54"/>
  <c r="AA29" i="54"/>
  <c r="Z29" i="54"/>
  <c r="Y29" i="54"/>
  <c r="X29" i="54"/>
  <c r="W29" i="54"/>
  <c r="AA28" i="54"/>
  <c r="Z28" i="54"/>
  <c r="Y28" i="54"/>
  <c r="X28" i="54"/>
  <c r="W28" i="54"/>
  <c r="AA27" i="54"/>
  <c r="Z27" i="54"/>
  <c r="Y27" i="54"/>
  <c r="X27" i="54"/>
  <c r="W27" i="54"/>
  <c r="P27" i="54"/>
  <c r="AA26" i="54"/>
  <c r="Z26" i="54"/>
  <c r="Y26" i="54"/>
  <c r="X26" i="54"/>
  <c r="W26" i="54"/>
  <c r="P26" i="54"/>
  <c r="AA25" i="54"/>
  <c r="Z25" i="54"/>
  <c r="Y25" i="54"/>
  <c r="X25" i="54"/>
  <c r="W25" i="54"/>
  <c r="P25" i="54"/>
  <c r="AA24" i="54"/>
  <c r="Z24" i="54"/>
  <c r="Y24" i="54"/>
  <c r="X24" i="54"/>
  <c r="W24" i="54"/>
  <c r="P24" i="54"/>
  <c r="AA23" i="54"/>
  <c r="Z23" i="54"/>
  <c r="Y23" i="54"/>
  <c r="X23" i="54"/>
  <c r="W23" i="54"/>
  <c r="P23" i="54"/>
  <c r="AA22" i="54"/>
  <c r="Z22" i="54"/>
  <c r="Y22" i="54"/>
  <c r="X22" i="54"/>
  <c r="W22" i="54"/>
  <c r="P22" i="54"/>
  <c r="AA21" i="54"/>
  <c r="Z21" i="54"/>
  <c r="Y21" i="54"/>
  <c r="X21" i="54"/>
  <c r="W21" i="54"/>
  <c r="P21" i="54"/>
  <c r="AA20" i="54"/>
  <c r="Z20" i="54"/>
  <c r="Y20" i="54"/>
  <c r="X20" i="54"/>
  <c r="W20" i="54"/>
  <c r="P20" i="54"/>
  <c r="AA19" i="54"/>
  <c r="Z19" i="54"/>
  <c r="Y19" i="54"/>
  <c r="X19" i="54"/>
  <c r="W19" i="54"/>
  <c r="P19" i="54"/>
  <c r="AA18" i="54"/>
  <c r="Z18" i="54"/>
  <c r="Y18" i="54"/>
  <c r="X18" i="54"/>
  <c r="W18" i="54"/>
  <c r="P18" i="54"/>
  <c r="AA17" i="54"/>
  <c r="Z17" i="54"/>
  <c r="Y17" i="54"/>
  <c r="X17" i="54"/>
  <c r="W17" i="54"/>
  <c r="P17" i="54"/>
  <c r="AA16" i="54"/>
  <c r="Z16" i="54"/>
  <c r="Y16" i="54"/>
  <c r="X16" i="54"/>
  <c r="AC16" i="54" s="1"/>
  <c r="W16" i="54"/>
  <c r="P16" i="54"/>
  <c r="AA15" i="54"/>
  <c r="Z15" i="54"/>
  <c r="Y15" i="54"/>
  <c r="X15" i="54"/>
  <c r="W15" i="54"/>
  <c r="P15" i="54"/>
  <c r="AA14" i="54"/>
  <c r="Z14" i="54"/>
  <c r="Y14" i="54"/>
  <c r="X14" i="54"/>
  <c r="W14" i="54"/>
  <c r="P14" i="54"/>
  <c r="AA13" i="54"/>
  <c r="Z13" i="54"/>
  <c r="Y13" i="54"/>
  <c r="X13" i="54"/>
  <c r="W13" i="54"/>
  <c r="P13" i="54"/>
  <c r="AA12" i="54"/>
  <c r="Z12" i="54"/>
  <c r="Y12" i="54"/>
  <c r="X12" i="54"/>
  <c r="W12" i="54"/>
  <c r="P12" i="54"/>
  <c r="AA11" i="54"/>
  <c r="Z11" i="54"/>
  <c r="Y11" i="54"/>
  <c r="X11" i="54"/>
  <c r="W11" i="54"/>
  <c r="P11" i="54"/>
  <c r="AA10" i="54"/>
  <c r="Z10" i="54"/>
  <c r="Y10" i="54"/>
  <c r="X10" i="54"/>
  <c r="W10" i="54"/>
  <c r="T9" i="54"/>
  <c r="R9" i="54"/>
  <c r="L9" i="54"/>
  <c r="G2" i="54" s="1"/>
  <c r="D23" i="53"/>
  <c r="D23" i="52"/>
  <c r="D23" i="51"/>
  <c r="D23" i="50"/>
  <c r="D23" i="49"/>
  <c r="D23" i="48"/>
  <c r="D23" i="47"/>
  <c r="D21" i="46"/>
  <c r="D21" i="45"/>
  <c r="D23" i="43"/>
  <c r="D23" i="44"/>
  <c r="D23" i="42"/>
  <c r="D23" i="41"/>
  <c r="D23" i="40"/>
  <c r="D23" i="39"/>
  <c r="D23" i="38"/>
  <c r="D23" i="37"/>
  <c r="D23" i="36"/>
  <c r="D23" i="35"/>
  <c r="D23" i="34"/>
  <c r="D23" i="33"/>
  <c r="D23" i="32"/>
  <c r="D23" i="31"/>
  <c r="D23" i="30"/>
  <c r="D23" i="29"/>
  <c r="D23" i="28"/>
  <c r="D23" i="27"/>
  <c r="D23" i="26"/>
  <c r="D23" i="25"/>
  <c r="D23" i="24"/>
  <c r="D23" i="23"/>
  <c r="D23" i="22"/>
  <c r="D23" i="21"/>
  <c r="D23" i="20"/>
  <c r="D23" i="19"/>
  <c r="D23" i="18"/>
  <c r="D23" i="15"/>
  <c r="D23" i="14"/>
  <c r="D23" i="13"/>
  <c r="D23" i="12"/>
  <c r="D23" i="11"/>
  <c r="D23" i="10"/>
  <c r="D23" i="9"/>
  <c r="D23" i="8"/>
  <c r="D23" i="7"/>
  <c r="D23" i="6"/>
  <c r="D23" i="5"/>
  <c r="D23" i="4"/>
  <c r="D23" i="3"/>
  <c r="D23" i="2"/>
  <c r="D23" i="1"/>
  <c r="AC97" i="54" l="1"/>
  <c r="J97" i="54" s="1"/>
  <c r="AC102" i="54"/>
  <c r="J102" i="54" s="1"/>
  <c r="AB121" i="54"/>
  <c r="M121" i="54" s="1"/>
  <c r="P121" i="54" s="1"/>
  <c r="AC174" i="54"/>
  <c r="J174" i="54" s="1"/>
  <c r="AC193" i="54"/>
  <c r="J193" i="54" s="1"/>
  <c r="AB198" i="54"/>
  <c r="M198" i="54" s="1"/>
  <c r="P198" i="54" s="1"/>
  <c r="AC234" i="54"/>
  <c r="J234" i="54" s="1"/>
  <c r="AC258" i="54"/>
  <c r="J258" i="54" s="1"/>
  <c r="AB306" i="54"/>
  <c r="M306" i="54" s="1"/>
  <c r="P306" i="54" s="1"/>
  <c r="AB325" i="54"/>
  <c r="M325" i="54" s="1"/>
  <c r="P325" i="54" s="1"/>
  <c r="AC330" i="54"/>
  <c r="J330" i="54" s="1"/>
  <c r="AB354" i="54"/>
  <c r="M354" i="54" s="1"/>
  <c r="P354" i="54" s="1"/>
  <c r="AB35" i="54"/>
  <c r="M35" i="54" s="1"/>
  <c r="P35" i="54" s="1"/>
  <c r="AB59" i="54"/>
  <c r="M59" i="54" s="1"/>
  <c r="P59" i="54" s="1"/>
  <c r="AB239" i="54"/>
  <c r="M239" i="54" s="1"/>
  <c r="P239" i="54" s="1"/>
  <c r="AB100" i="54"/>
  <c r="M100" i="54" s="1"/>
  <c r="P100" i="54" s="1"/>
  <c r="AC119" i="54"/>
  <c r="J119" i="54" s="1"/>
  <c r="AB160" i="54"/>
  <c r="M160" i="54" s="1"/>
  <c r="P160" i="54" s="1"/>
  <c r="AC172" i="54"/>
  <c r="J172" i="54" s="1"/>
  <c r="AB215" i="54"/>
  <c r="M215" i="54" s="1"/>
  <c r="P215" i="54" s="1"/>
  <c r="AC232" i="54"/>
  <c r="J232" i="54" s="1"/>
  <c r="AC280" i="54"/>
  <c r="J280" i="54" s="1"/>
  <c r="AC323" i="54"/>
  <c r="J323" i="54" s="1"/>
  <c r="AB328" i="54"/>
  <c r="M328" i="54" s="1"/>
  <c r="P328" i="54" s="1"/>
  <c r="AB352" i="54"/>
  <c r="M352" i="54" s="1"/>
  <c r="P352" i="54" s="1"/>
  <c r="AC376" i="54"/>
  <c r="J376" i="54" s="1"/>
  <c r="AC400" i="54"/>
  <c r="J400" i="54" s="1"/>
  <c r="AB12" i="54"/>
  <c r="AB22" i="54"/>
  <c r="AC81" i="54"/>
  <c r="J81" i="54" s="1"/>
  <c r="AC136" i="54"/>
  <c r="J136" i="54" s="1"/>
  <c r="AC153" i="54"/>
  <c r="J153" i="54" s="1"/>
  <c r="AC196" i="54"/>
  <c r="J196" i="54" s="1"/>
  <c r="AC357" i="54"/>
  <c r="J357" i="54" s="1"/>
  <c r="AC405" i="54"/>
  <c r="J405" i="54" s="1"/>
  <c r="AB67" i="54"/>
  <c r="M67" i="54" s="1"/>
  <c r="P67" i="54" s="1"/>
  <c r="AB139" i="54"/>
  <c r="M139" i="54" s="1"/>
  <c r="P139" i="54" s="1"/>
  <c r="AB235" i="54"/>
  <c r="M235" i="54" s="1"/>
  <c r="P235" i="54" s="1"/>
  <c r="AB362" i="54"/>
  <c r="M362" i="54" s="1"/>
  <c r="P362" i="54" s="1"/>
  <c r="AB108" i="54"/>
  <c r="M108" i="54" s="1"/>
  <c r="P108" i="54" s="1"/>
  <c r="AC180" i="54"/>
  <c r="J180" i="54" s="1"/>
  <c r="AC204" i="54"/>
  <c r="J204" i="54" s="1"/>
  <c r="AC216" i="54"/>
  <c r="J216" i="54" s="1"/>
  <c r="AC240" i="54"/>
  <c r="J240" i="54" s="1"/>
  <c r="AC264" i="54"/>
  <c r="J264" i="54" s="1"/>
  <c r="AB319" i="54"/>
  <c r="M319" i="54" s="1"/>
  <c r="P319" i="54" s="1"/>
  <c r="AB384" i="54"/>
  <c r="M384" i="54" s="1"/>
  <c r="P384" i="54" s="1"/>
  <c r="AB36" i="54"/>
  <c r="M36" i="54" s="1"/>
  <c r="P36" i="54" s="1"/>
  <c r="AC156" i="54"/>
  <c r="J156" i="54" s="1"/>
  <c r="AC94" i="54"/>
  <c r="J94" i="54" s="1"/>
  <c r="AC118" i="54"/>
  <c r="J118" i="54" s="1"/>
  <c r="AB394" i="54"/>
  <c r="M394" i="54" s="1"/>
  <c r="P394" i="54" s="1"/>
  <c r="AC17" i="54"/>
  <c r="AB27" i="54"/>
  <c r="AB75" i="54"/>
  <c r="M75" i="54" s="1"/>
  <c r="P75" i="54" s="1"/>
  <c r="AC142" i="54"/>
  <c r="J142" i="54" s="1"/>
  <c r="AB190" i="54"/>
  <c r="M190" i="54" s="1"/>
  <c r="P190" i="54" s="1"/>
  <c r="AB219" i="54"/>
  <c r="M219" i="54" s="1"/>
  <c r="P219" i="54" s="1"/>
  <c r="AB92" i="54"/>
  <c r="M92" i="54" s="1"/>
  <c r="P92" i="54" s="1"/>
  <c r="AB116" i="54"/>
  <c r="M116" i="54" s="1"/>
  <c r="P116" i="54" s="1"/>
  <c r="AC224" i="54"/>
  <c r="J224" i="54" s="1"/>
  <c r="AB272" i="54"/>
  <c r="M272" i="54" s="1"/>
  <c r="P272" i="54" s="1"/>
  <c r="AC368" i="54"/>
  <c r="J368" i="54" s="1"/>
  <c r="AB169" i="54"/>
  <c r="M169" i="54" s="1"/>
  <c r="P169" i="54" s="1"/>
  <c r="AB253" i="54"/>
  <c r="M253" i="54" s="1"/>
  <c r="P253" i="54" s="1"/>
  <c r="AC344" i="54"/>
  <c r="J344" i="54" s="1"/>
  <c r="AB373" i="54"/>
  <c r="M373" i="54" s="1"/>
  <c r="P373" i="54" s="1"/>
  <c r="AC43" i="54"/>
  <c r="J43" i="54" s="1"/>
  <c r="AC47" i="54"/>
  <c r="J47" i="54" s="1"/>
  <c r="AC49" i="54"/>
  <c r="J49" i="54" s="1"/>
  <c r="AC61" i="54"/>
  <c r="J61" i="54" s="1"/>
  <c r="AC31" i="54"/>
  <c r="J31" i="54" s="1"/>
  <c r="AC59" i="54"/>
  <c r="J59" i="54" s="1"/>
  <c r="AC71" i="54"/>
  <c r="J71" i="54" s="1"/>
  <c r="AC75" i="54"/>
  <c r="J75" i="54" s="1"/>
  <c r="AC79" i="54"/>
  <c r="J79" i="54" s="1"/>
  <c r="AC121" i="54"/>
  <c r="J121" i="54" s="1"/>
  <c r="AC123" i="54"/>
  <c r="J123" i="54" s="1"/>
  <c r="AB267" i="54"/>
  <c r="M267" i="54" s="1"/>
  <c r="P267" i="54" s="1"/>
  <c r="AC282" i="54"/>
  <c r="J282" i="54" s="1"/>
  <c r="AB285" i="54"/>
  <c r="M285" i="54" s="1"/>
  <c r="P285" i="54" s="1"/>
  <c r="AB301" i="54"/>
  <c r="M301" i="54" s="1"/>
  <c r="P301" i="54" s="1"/>
  <c r="AB311" i="54"/>
  <c r="M311" i="54" s="1"/>
  <c r="P311" i="54" s="1"/>
  <c r="AB330" i="54"/>
  <c r="M330" i="54" s="1"/>
  <c r="P330" i="54" s="1"/>
  <c r="AB333" i="54"/>
  <c r="M333" i="54" s="1"/>
  <c r="P333" i="54" s="1"/>
  <c r="AC365" i="54"/>
  <c r="J365" i="54" s="1"/>
  <c r="AB389" i="54"/>
  <c r="M389" i="54" s="1"/>
  <c r="P389" i="54" s="1"/>
  <c r="AB405" i="54"/>
  <c r="M405" i="54" s="1"/>
  <c r="P405" i="54" s="1"/>
  <c r="AC408" i="54"/>
  <c r="J408" i="54" s="1"/>
  <c r="AB64" i="54"/>
  <c r="M64" i="54" s="1"/>
  <c r="P64" i="54" s="1"/>
  <c r="AC73" i="54"/>
  <c r="J73" i="54" s="1"/>
  <c r="AC87" i="54"/>
  <c r="J87" i="54" s="1"/>
  <c r="AB148" i="54"/>
  <c r="M148" i="54" s="1"/>
  <c r="P148" i="54" s="1"/>
  <c r="AC149" i="54"/>
  <c r="J149" i="54" s="1"/>
  <c r="AC152" i="54"/>
  <c r="J152" i="54" s="1"/>
  <c r="AB155" i="54"/>
  <c r="M155" i="54" s="1"/>
  <c r="P155" i="54" s="1"/>
  <c r="AC161" i="54"/>
  <c r="J161" i="54" s="1"/>
  <c r="AC168" i="54"/>
  <c r="J168" i="54" s="1"/>
  <c r="AC169" i="54"/>
  <c r="J169" i="54" s="1"/>
  <c r="AC177" i="54"/>
  <c r="J177" i="54" s="1"/>
  <c r="AC181" i="54"/>
  <c r="J181" i="54" s="1"/>
  <c r="AB182" i="54"/>
  <c r="M182" i="54" s="1"/>
  <c r="P182" i="54" s="1"/>
  <c r="AC182" i="54"/>
  <c r="J182" i="54" s="1"/>
  <c r="AB184" i="54"/>
  <c r="M184" i="54" s="1"/>
  <c r="P184" i="54" s="1"/>
  <c r="AC185" i="54"/>
  <c r="J185" i="54" s="1"/>
  <c r="AC188" i="54"/>
  <c r="J188" i="54" s="1"/>
  <c r="AC190" i="54"/>
  <c r="J190" i="54" s="1"/>
  <c r="AC191" i="54"/>
  <c r="J191" i="54" s="1"/>
  <c r="AB193" i="54"/>
  <c r="M193" i="54" s="1"/>
  <c r="P193" i="54" s="1"/>
  <c r="AC201" i="54"/>
  <c r="J201" i="54" s="1"/>
  <c r="AC203" i="54"/>
  <c r="J203" i="54" s="1"/>
  <c r="AC207" i="54"/>
  <c r="J207" i="54" s="1"/>
  <c r="AC211" i="54"/>
  <c r="J211" i="54" s="1"/>
  <c r="AC218" i="54"/>
  <c r="J218" i="54" s="1"/>
  <c r="AC219" i="54"/>
  <c r="J219" i="54" s="1"/>
  <c r="AB221" i="54"/>
  <c r="M221" i="54" s="1"/>
  <c r="P221" i="54" s="1"/>
  <c r="AB227" i="54"/>
  <c r="M227" i="54" s="1"/>
  <c r="P227" i="54" s="1"/>
  <c r="AB229" i="54"/>
  <c r="M229" i="54" s="1"/>
  <c r="P229" i="54" s="1"/>
  <c r="AC229" i="54"/>
  <c r="J229" i="54" s="1"/>
  <c r="AB231" i="54"/>
  <c r="M231" i="54" s="1"/>
  <c r="P231" i="54" s="1"/>
  <c r="AC235" i="54"/>
  <c r="J235" i="54" s="1"/>
  <c r="AB243" i="54"/>
  <c r="M243" i="54" s="1"/>
  <c r="P243" i="54" s="1"/>
  <c r="AB245" i="54"/>
  <c r="M245" i="54" s="1"/>
  <c r="P245" i="54" s="1"/>
  <c r="AC245" i="54"/>
  <c r="J245" i="54" s="1"/>
  <c r="AB247" i="54"/>
  <c r="M247" i="54" s="1"/>
  <c r="P247" i="54" s="1"/>
  <c r="AC251" i="54"/>
  <c r="J251" i="54" s="1"/>
  <c r="AC254" i="54"/>
  <c r="J254" i="54" s="1"/>
  <c r="AB255" i="54"/>
  <c r="M255" i="54" s="1"/>
  <c r="P255" i="54" s="1"/>
  <c r="AC256" i="54"/>
  <c r="J256" i="54" s="1"/>
  <c r="AB259" i="54"/>
  <c r="M259" i="54" s="1"/>
  <c r="P259" i="54" s="1"/>
  <c r="AB261" i="54"/>
  <c r="M261" i="54" s="1"/>
  <c r="P261" i="54" s="1"/>
  <c r="AC265" i="54"/>
  <c r="J265" i="54" s="1"/>
  <c r="AB269" i="54"/>
  <c r="M269" i="54" s="1"/>
  <c r="P269" i="54" s="1"/>
  <c r="AB275" i="54"/>
  <c r="M275" i="54" s="1"/>
  <c r="P275" i="54" s="1"/>
  <c r="AB287" i="54"/>
  <c r="M287" i="54" s="1"/>
  <c r="P287" i="54" s="1"/>
  <c r="AC290" i="54"/>
  <c r="J290" i="54" s="1"/>
  <c r="AB295" i="54"/>
  <c r="M295" i="54" s="1"/>
  <c r="P295" i="54" s="1"/>
  <c r="AB297" i="54"/>
  <c r="M297" i="54" s="1"/>
  <c r="P297" i="54" s="1"/>
  <c r="AC298" i="54"/>
  <c r="J298" i="54" s="1"/>
  <c r="AC303" i="54"/>
  <c r="J303" i="54" s="1"/>
  <c r="AB309" i="54"/>
  <c r="M309" i="54" s="1"/>
  <c r="P309" i="54" s="1"/>
  <c r="AB317" i="54"/>
  <c r="M317" i="54" s="1"/>
  <c r="P317" i="54" s="1"/>
  <c r="AC322" i="54"/>
  <c r="J322" i="54" s="1"/>
  <c r="AB327" i="54"/>
  <c r="M327" i="54" s="1"/>
  <c r="P327" i="54" s="1"/>
  <c r="AB341" i="54"/>
  <c r="M341" i="54" s="1"/>
  <c r="P341" i="54" s="1"/>
  <c r="AB344" i="54"/>
  <c r="M344" i="54" s="1"/>
  <c r="P344" i="54" s="1"/>
  <c r="AC346" i="54"/>
  <c r="J346" i="54" s="1"/>
  <c r="AC349" i="54"/>
  <c r="J349" i="54" s="1"/>
  <c r="AC354" i="54"/>
  <c r="J354" i="54" s="1"/>
  <c r="AB357" i="54"/>
  <c r="M357" i="54" s="1"/>
  <c r="P357" i="54" s="1"/>
  <c r="AC360" i="54"/>
  <c r="J360" i="54" s="1"/>
  <c r="AC362" i="54"/>
  <c r="J362" i="54" s="1"/>
  <c r="AC370" i="54"/>
  <c r="J370" i="54" s="1"/>
  <c r="AC373" i="54"/>
  <c r="J373" i="54" s="1"/>
  <c r="AC378" i="54"/>
  <c r="J378" i="54" s="1"/>
  <c r="AC381" i="54"/>
  <c r="J381" i="54" s="1"/>
  <c r="AB386" i="54"/>
  <c r="M386" i="54" s="1"/>
  <c r="P386" i="54" s="1"/>
  <c r="AC389" i="54"/>
  <c r="J389" i="54" s="1"/>
  <c r="AC397" i="54"/>
  <c r="J397" i="54" s="1"/>
  <c r="AB402" i="54"/>
  <c r="M402" i="54" s="1"/>
  <c r="P402" i="54" s="1"/>
  <c r="AB410" i="54"/>
  <c r="M410" i="54" s="1"/>
  <c r="P410" i="54" s="1"/>
  <c r="AB413" i="54"/>
  <c r="M413" i="54" s="1"/>
  <c r="P413" i="54" s="1"/>
  <c r="AB43" i="54"/>
  <c r="M43" i="54" s="1"/>
  <c r="P43" i="54" s="1"/>
  <c r="AB164" i="54"/>
  <c r="M164" i="54" s="1"/>
  <c r="P164" i="54" s="1"/>
  <c r="AC164" i="54"/>
  <c r="J164" i="54" s="1"/>
  <c r="AB16" i="54"/>
  <c r="AC53" i="54"/>
  <c r="J53" i="54" s="1"/>
  <c r="AB77" i="54"/>
  <c r="M77" i="54" s="1"/>
  <c r="P77" i="54" s="1"/>
  <c r="AC77" i="54"/>
  <c r="J77" i="54" s="1"/>
  <c r="AC128" i="54"/>
  <c r="J128" i="54" s="1"/>
  <c r="AC125" i="54"/>
  <c r="J125" i="54" s="1"/>
  <c r="AB87" i="54"/>
  <c r="M87" i="54" s="1"/>
  <c r="P87" i="54" s="1"/>
  <c r="AC12" i="54"/>
  <c r="AC19" i="54"/>
  <c r="AB32" i="54"/>
  <c r="M32" i="54" s="1"/>
  <c r="P32" i="54" s="1"/>
  <c r="AB61" i="54"/>
  <c r="M61" i="54" s="1"/>
  <c r="P61" i="54" s="1"/>
  <c r="AC95" i="54"/>
  <c r="J95" i="54" s="1"/>
  <c r="AC103" i="54"/>
  <c r="J103" i="54" s="1"/>
  <c r="AC111" i="54"/>
  <c r="J111" i="54" s="1"/>
  <c r="AB119" i="54"/>
  <c r="M119" i="54" s="1"/>
  <c r="P119" i="54" s="1"/>
  <c r="AB124" i="54"/>
  <c r="M124" i="54" s="1"/>
  <c r="P124" i="54" s="1"/>
  <c r="AB127" i="54"/>
  <c r="M127" i="54" s="1"/>
  <c r="P127" i="54" s="1"/>
  <c r="AB130" i="54"/>
  <c r="M130" i="54" s="1"/>
  <c r="P130" i="54" s="1"/>
  <c r="AC138" i="54"/>
  <c r="J138" i="54" s="1"/>
  <c r="AB145" i="54"/>
  <c r="M145" i="54" s="1"/>
  <c r="P145" i="54" s="1"/>
  <c r="AB154" i="54"/>
  <c r="M154" i="54" s="1"/>
  <c r="P154" i="54" s="1"/>
  <c r="AB180" i="54"/>
  <c r="M180" i="54" s="1"/>
  <c r="P180" i="54" s="1"/>
  <c r="AC187" i="54"/>
  <c r="J187" i="54" s="1"/>
  <c r="AC194" i="54"/>
  <c r="J194" i="54" s="1"/>
  <c r="AB195" i="54"/>
  <c r="M195" i="54" s="1"/>
  <c r="P195" i="54" s="1"/>
  <c r="AB200" i="54"/>
  <c r="M200" i="54" s="1"/>
  <c r="P200" i="54" s="1"/>
  <c r="AC210" i="54"/>
  <c r="J210" i="54" s="1"/>
  <c r="AB213" i="54"/>
  <c r="M213" i="54" s="1"/>
  <c r="P213" i="54" s="1"/>
  <c r="AC221" i="54"/>
  <c r="J221" i="54" s="1"/>
  <c r="AC243" i="54"/>
  <c r="J243" i="54" s="1"/>
  <c r="AB254" i="54"/>
  <c r="M254" i="54" s="1"/>
  <c r="P254" i="54" s="1"/>
  <c r="AB263" i="54"/>
  <c r="M263" i="54" s="1"/>
  <c r="P263" i="54" s="1"/>
  <c r="AB266" i="54"/>
  <c r="M266" i="54" s="1"/>
  <c r="P266" i="54" s="1"/>
  <c r="AC275" i="54"/>
  <c r="J275" i="54" s="1"/>
  <c r="AB290" i="54"/>
  <c r="M290" i="54" s="1"/>
  <c r="P290" i="54" s="1"/>
  <c r="AC293" i="54"/>
  <c r="J293" i="54" s="1"/>
  <c r="AB307" i="54"/>
  <c r="M307" i="54" s="1"/>
  <c r="P307" i="54" s="1"/>
  <c r="AC319" i="54"/>
  <c r="J319" i="54" s="1"/>
  <c r="AB322" i="54"/>
  <c r="M322" i="54" s="1"/>
  <c r="P322" i="54" s="1"/>
  <c r="AC325" i="54"/>
  <c r="J325" i="54" s="1"/>
  <c r="AC391" i="54"/>
  <c r="J391" i="54" s="1"/>
  <c r="AC407" i="54"/>
  <c r="J407" i="54" s="1"/>
  <c r="AC39" i="54"/>
  <c r="J39" i="54" s="1"/>
  <c r="AB135" i="54"/>
  <c r="M135" i="54" s="1"/>
  <c r="P135" i="54" s="1"/>
  <c r="AB171" i="54"/>
  <c r="M171" i="54" s="1"/>
  <c r="P171" i="54" s="1"/>
  <c r="AB185" i="54"/>
  <c r="M185" i="54" s="1"/>
  <c r="P185" i="54" s="1"/>
  <c r="AB246" i="54"/>
  <c r="M246" i="54" s="1"/>
  <c r="P246" i="54" s="1"/>
  <c r="AC269" i="54"/>
  <c r="J269" i="54" s="1"/>
  <c r="AB365" i="54"/>
  <c r="M365" i="54" s="1"/>
  <c r="P365" i="54" s="1"/>
  <c r="AC21" i="54"/>
  <c r="AC22" i="54"/>
  <c r="AC29" i="54"/>
  <c r="J29" i="54" s="1"/>
  <c r="AC35" i="54"/>
  <c r="J35" i="54" s="1"/>
  <c r="AB57" i="54"/>
  <c r="M57" i="54" s="1"/>
  <c r="P57" i="54" s="1"/>
  <c r="AB69" i="54"/>
  <c r="M69" i="54" s="1"/>
  <c r="P69" i="54" s="1"/>
  <c r="AC83" i="54"/>
  <c r="J83" i="54" s="1"/>
  <c r="AB85" i="54"/>
  <c r="M85" i="54" s="1"/>
  <c r="P85" i="54" s="1"/>
  <c r="AB141" i="54"/>
  <c r="M141" i="54" s="1"/>
  <c r="P141" i="54" s="1"/>
  <c r="AB147" i="54"/>
  <c r="M147" i="54" s="1"/>
  <c r="P147" i="54" s="1"/>
  <c r="AC150" i="54"/>
  <c r="J150" i="54" s="1"/>
  <c r="AB153" i="54"/>
  <c r="M153" i="54" s="1"/>
  <c r="P153" i="54" s="1"/>
  <c r="AB156" i="54"/>
  <c r="M156" i="54" s="1"/>
  <c r="P156" i="54" s="1"/>
  <c r="AB161" i="54"/>
  <c r="M161" i="54" s="1"/>
  <c r="P161" i="54" s="1"/>
  <c r="AC166" i="54"/>
  <c r="J166" i="54" s="1"/>
  <c r="AC173" i="54"/>
  <c r="J173" i="54" s="1"/>
  <c r="AB176" i="54"/>
  <c r="M176" i="54" s="1"/>
  <c r="P176" i="54" s="1"/>
  <c r="AC183" i="54"/>
  <c r="J183" i="54" s="1"/>
  <c r="AB196" i="54"/>
  <c r="M196" i="54" s="1"/>
  <c r="P196" i="54" s="1"/>
  <c r="AC200" i="54"/>
  <c r="J200" i="54" s="1"/>
  <c r="AB201" i="54"/>
  <c r="M201" i="54" s="1"/>
  <c r="P201" i="54" s="1"/>
  <c r="AB223" i="54"/>
  <c r="M223" i="54" s="1"/>
  <c r="P223" i="54" s="1"/>
  <c r="AC227" i="54"/>
  <c r="J227" i="54" s="1"/>
  <c r="AB238" i="54"/>
  <c r="M238" i="54" s="1"/>
  <c r="P238" i="54" s="1"/>
  <c r="AC268" i="54"/>
  <c r="J268" i="54" s="1"/>
  <c r="AC277" i="54"/>
  <c r="J277" i="54" s="1"/>
  <c r="AB280" i="54"/>
  <c r="M280" i="54" s="1"/>
  <c r="P280" i="54" s="1"/>
  <c r="AB296" i="54"/>
  <c r="M296" i="54" s="1"/>
  <c r="P296" i="54" s="1"/>
  <c r="AC309" i="54"/>
  <c r="J309" i="54" s="1"/>
  <c r="AC333" i="54"/>
  <c r="J333" i="54" s="1"/>
  <c r="AB349" i="54"/>
  <c r="M349" i="54" s="1"/>
  <c r="P349" i="54" s="1"/>
  <c r="AC367" i="54"/>
  <c r="J367" i="54" s="1"/>
  <c r="AB375" i="54"/>
  <c r="M375" i="54" s="1"/>
  <c r="P375" i="54" s="1"/>
  <c r="AC394" i="54"/>
  <c r="J394" i="54" s="1"/>
  <c r="AC410" i="54"/>
  <c r="J410" i="54" s="1"/>
  <c r="AB29" i="54"/>
  <c r="M29" i="54" s="1"/>
  <c r="P29" i="54" s="1"/>
  <c r="AB45" i="54"/>
  <c r="M45" i="54" s="1"/>
  <c r="P45" i="54" s="1"/>
  <c r="AC67" i="54"/>
  <c r="J67" i="54" s="1"/>
  <c r="AB144" i="54"/>
  <c r="M144" i="54" s="1"/>
  <c r="P144" i="54" s="1"/>
  <c r="AC160" i="54"/>
  <c r="J160" i="54" s="1"/>
  <c r="AC184" i="54"/>
  <c r="J184" i="54" s="1"/>
  <c r="AC266" i="54"/>
  <c r="J266" i="54" s="1"/>
  <c r="AC287" i="54"/>
  <c r="J287" i="54" s="1"/>
  <c r="AB346" i="54"/>
  <c r="M346" i="54" s="1"/>
  <c r="P346" i="54" s="1"/>
  <c r="AC26" i="54"/>
  <c r="J26" i="54" s="1"/>
  <c r="AC41" i="54"/>
  <c r="J41" i="54" s="1"/>
  <c r="AB60" i="54"/>
  <c r="M60" i="54" s="1"/>
  <c r="P60" i="54" s="1"/>
  <c r="AC69" i="54"/>
  <c r="J69" i="54" s="1"/>
  <c r="AB72" i="54"/>
  <c r="M72" i="54" s="1"/>
  <c r="P72" i="54" s="1"/>
  <c r="AB88" i="54"/>
  <c r="M88" i="54" s="1"/>
  <c r="P88" i="54" s="1"/>
  <c r="AB96" i="54"/>
  <c r="M96" i="54" s="1"/>
  <c r="P96" i="54" s="1"/>
  <c r="AB104" i="54"/>
  <c r="M104" i="54" s="1"/>
  <c r="P104" i="54" s="1"/>
  <c r="AB112" i="54"/>
  <c r="M112" i="54" s="1"/>
  <c r="P112" i="54" s="1"/>
  <c r="AB120" i="54"/>
  <c r="M120" i="54" s="1"/>
  <c r="P120" i="54" s="1"/>
  <c r="AC126" i="54"/>
  <c r="J126" i="54" s="1"/>
  <c r="AC127" i="54"/>
  <c r="J127" i="54" s="1"/>
  <c r="AB152" i="54"/>
  <c r="M152" i="54" s="1"/>
  <c r="P152" i="54" s="1"/>
  <c r="AB172" i="54"/>
  <c r="M172" i="54" s="1"/>
  <c r="P172" i="54" s="1"/>
  <c r="AB174" i="54"/>
  <c r="M174" i="54" s="1"/>
  <c r="P174" i="54" s="1"/>
  <c r="AC179" i="54"/>
  <c r="J179" i="54" s="1"/>
  <c r="AC186" i="54"/>
  <c r="J186" i="54" s="1"/>
  <c r="AB187" i="54"/>
  <c r="M187" i="54" s="1"/>
  <c r="P187" i="54" s="1"/>
  <c r="AC199" i="54"/>
  <c r="J199" i="54" s="1"/>
  <c r="AB211" i="54"/>
  <c r="M211" i="54" s="1"/>
  <c r="P211" i="54" s="1"/>
  <c r="AC214" i="54"/>
  <c r="J214" i="54" s="1"/>
  <c r="AB216" i="54"/>
  <c r="M216" i="54" s="1"/>
  <c r="P216" i="54" s="1"/>
  <c r="AB230" i="54"/>
  <c r="M230" i="54" s="1"/>
  <c r="P230" i="54" s="1"/>
  <c r="AB251" i="54"/>
  <c r="M251" i="54" s="1"/>
  <c r="P251" i="54" s="1"/>
  <c r="AC261" i="54"/>
  <c r="J261" i="54" s="1"/>
  <c r="AB264" i="54"/>
  <c r="M264" i="54" s="1"/>
  <c r="P264" i="54" s="1"/>
  <c r="AB282" i="54"/>
  <c r="M282" i="54" s="1"/>
  <c r="P282" i="54" s="1"/>
  <c r="AB289" i="54"/>
  <c r="M289" i="54" s="1"/>
  <c r="P289" i="54" s="1"/>
  <c r="AC295" i="54"/>
  <c r="J295" i="54" s="1"/>
  <c r="AB299" i="54"/>
  <c r="M299" i="54" s="1"/>
  <c r="P299" i="54" s="1"/>
  <c r="AB312" i="54"/>
  <c r="M312" i="54" s="1"/>
  <c r="P312" i="54" s="1"/>
  <c r="AC324" i="54"/>
  <c r="J324" i="54" s="1"/>
  <c r="AC327" i="54"/>
  <c r="J327" i="54" s="1"/>
  <c r="AC335" i="54"/>
  <c r="J335" i="54" s="1"/>
  <c r="AC55" i="54"/>
  <c r="J55" i="54" s="1"/>
  <c r="AB158" i="54"/>
  <c r="M158" i="54" s="1"/>
  <c r="P158" i="54" s="1"/>
  <c r="AB284" i="54"/>
  <c r="M284" i="54" s="1"/>
  <c r="P284" i="54" s="1"/>
  <c r="AB356" i="54"/>
  <c r="M356" i="54" s="1"/>
  <c r="P356" i="54" s="1"/>
  <c r="AB392" i="54"/>
  <c r="M392" i="54" s="1"/>
  <c r="P392" i="54" s="1"/>
  <c r="AC13" i="54"/>
  <c r="AC10" i="54"/>
  <c r="J10" i="54" s="1"/>
  <c r="AC11" i="54"/>
  <c r="J11" i="54" s="1"/>
  <c r="AB20" i="54"/>
  <c r="AC28" i="54"/>
  <c r="J28" i="54" s="1"/>
  <c r="AC51" i="54"/>
  <c r="J51" i="54" s="1"/>
  <c r="AB53" i="54"/>
  <c r="M53" i="54" s="1"/>
  <c r="P53" i="54" s="1"/>
  <c r="AC63" i="54"/>
  <c r="J63" i="54" s="1"/>
  <c r="AC91" i="54"/>
  <c r="J91" i="54" s="1"/>
  <c r="AC99" i="54"/>
  <c r="J99" i="54" s="1"/>
  <c r="AC107" i="54"/>
  <c r="J107" i="54" s="1"/>
  <c r="AC115" i="54"/>
  <c r="J115" i="54" s="1"/>
  <c r="AC129" i="54"/>
  <c r="J129" i="54" s="1"/>
  <c r="AC132" i="54"/>
  <c r="J132" i="54" s="1"/>
  <c r="AC134" i="54"/>
  <c r="J134" i="54" s="1"/>
  <c r="AC135" i="54"/>
  <c r="J135" i="54" s="1"/>
  <c r="AC137" i="54"/>
  <c r="J137" i="54" s="1"/>
  <c r="AC140" i="54"/>
  <c r="J140" i="54" s="1"/>
  <c r="AC155" i="54"/>
  <c r="J155" i="54" s="1"/>
  <c r="AB163" i="54"/>
  <c r="M163" i="54" s="1"/>
  <c r="P163" i="54" s="1"/>
  <c r="AC176" i="54"/>
  <c r="J176" i="54" s="1"/>
  <c r="AB177" i="54"/>
  <c r="M177" i="54" s="1"/>
  <c r="P177" i="54" s="1"/>
  <c r="AC189" i="54"/>
  <c r="J189" i="54" s="1"/>
  <c r="AB192" i="54"/>
  <c r="M192" i="54" s="1"/>
  <c r="P192" i="54" s="1"/>
  <c r="AC202" i="54"/>
  <c r="J202" i="54" s="1"/>
  <c r="AB222" i="54"/>
  <c r="M222" i="54" s="1"/>
  <c r="P222" i="54" s="1"/>
  <c r="AB224" i="54"/>
  <c r="M224" i="54" s="1"/>
  <c r="P224" i="54" s="1"/>
  <c r="AC253" i="54"/>
  <c r="J253" i="54" s="1"/>
  <c r="AC272" i="54"/>
  <c r="J272" i="54" s="1"/>
  <c r="AC274" i="54"/>
  <c r="J274" i="54" s="1"/>
  <c r="AC285" i="54"/>
  <c r="J285" i="54" s="1"/>
  <c r="AB298" i="54"/>
  <c r="M298" i="54" s="1"/>
  <c r="P298" i="54" s="1"/>
  <c r="AC301" i="54"/>
  <c r="J301" i="54" s="1"/>
  <c r="AB303" i="54"/>
  <c r="M303" i="54" s="1"/>
  <c r="P303" i="54" s="1"/>
  <c r="AB305" i="54"/>
  <c r="M305" i="54" s="1"/>
  <c r="P305" i="54" s="1"/>
  <c r="AC311" i="54"/>
  <c r="J311" i="54" s="1"/>
  <c r="AB315" i="54"/>
  <c r="M315" i="54" s="1"/>
  <c r="P315" i="54" s="1"/>
  <c r="AB321" i="54"/>
  <c r="M321" i="54" s="1"/>
  <c r="P321" i="54" s="1"/>
  <c r="AB338" i="54"/>
  <c r="M338" i="54" s="1"/>
  <c r="P338" i="54" s="1"/>
  <c r="AC352" i="54"/>
  <c r="J352" i="54" s="1"/>
  <c r="AB359" i="54"/>
  <c r="M359" i="54" s="1"/>
  <c r="P359" i="54" s="1"/>
  <c r="AC369" i="54"/>
  <c r="J369" i="54" s="1"/>
  <c r="AB378" i="54"/>
  <c r="M378" i="54" s="1"/>
  <c r="P378" i="54" s="1"/>
  <c r="AC399" i="54"/>
  <c r="J399" i="54" s="1"/>
  <c r="AC37" i="54"/>
  <c r="J37" i="54" s="1"/>
  <c r="AC65" i="54"/>
  <c r="J65" i="54" s="1"/>
  <c r="AC90" i="54"/>
  <c r="J90" i="54" s="1"/>
  <c r="AC98" i="54"/>
  <c r="J98" i="54" s="1"/>
  <c r="AC106" i="54"/>
  <c r="J106" i="54" s="1"/>
  <c r="AC114" i="54"/>
  <c r="J114" i="54" s="1"/>
  <c r="AC131" i="54"/>
  <c r="J131" i="54" s="1"/>
  <c r="AC158" i="54"/>
  <c r="J158" i="54" s="1"/>
  <c r="AB168" i="54"/>
  <c r="M168" i="54" s="1"/>
  <c r="P168" i="54" s="1"/>
  <c r="AC195" i="54"/>
  <c r="J195" i="54" s="1"/>
  <c r="AC205" i="54"/>
  <c r="J205" i="54" s="1"/>
  <c r="AB340" i="54"/>
  <c r="M340" i="54" s="1"/>
  <c r="P340" i="54" s="1"/>
  <c r="AB376" i="54"/>
  <c r="M376" i="54" s="1"/>
  <c r="P376" i="54" s="1"/>
  <c r="AC383" i="54"/>
  <c r="J383" i="54" s="1"/>
  <c r="AB397" i="54"/>
  <c r="M397" i="54" s="1"/>
  <c r="P397" i="54" s="1"/>
  <c r="AB400" i="54"/>
  <c r="M400" i="54" s="1"/>
  <c r="P400" i="54" s="1"/>
  <c r="AB408" i="54"/>
  <c r="M408" i="54" s="1"/>
  <c r="P408" i="54" s="1"/>
  <c r="AB40" i="54"/>
  <c r="M40" i="54" s="1"/>
  <c r="P40" i="54" s="1"/>
  <c r="AB68" i="54"/>
  <c r="M68" i="54" s="1"/>
  <c r="P68" i="54" s="1"/>
  <c r="AC93" i="54"/>
  <c r="J93" i="54" s="1"/>
  <c r="AC101" i="54"/>
  <c r="J101" i="54" s="1"/>
  <c r="AC109" i="54"/>
  <c r="J109" i="54" s="1"/>
  <c r="AC117" i="54"/>
  <c r="J117" i="54" s="1"/>
  <c r="AB149" i="54"/>
  <c r="M149" i="54" s="1"/>
  <c r="P149" i="54" s="1"/>
  <c r="AC175" i="54"/>
  <c r="J175" i="54" s="1"/>
  <c r="AB188" i="54"/>
  <c r="M188" i="54" s="1"/>
  <c r="P188" i="54" s="1"/>
  <c r="AC198" i="54"/>
  <c r="J198" i="54" s="1"/>
  <c r="AC263" i="54"/>
  <c r="J263" i="54" s="1"/>
  <c r="AC267" i="54"/>
  <c r="J267" i="54" s="1"/>
  <c r="AB273" i="54"/>
  <c r="M273" i="54" s="1"/>
  <c r="P273" i="54" s="1"/>
  <c r="AB276" i="54"/>
  <c r="M276" i="54" s="1"/>
  <c r="P276" i="54" s="1"/>
  <c r="AC305" i="54"/>
  <c r="J305" i="54" s="1"/>
  <c r="AB314" i="54"/>
  <c r="M314" i="54" s="1"/>
  <c r="P314" i="54" s="1"/>
  <c r="AC14" i="54"/>
  <c r="AB17" i="54"/>
  <c r="AC24" i="54"/>
  <c r="J24" i="54" s="1"/>
  <c r="AC33" i="54"/>
  <c r="J33" i="54" s="1"/>
  <c r="AC45" i="54"/>
  <c r="J45" i="54" s="1"/>
  <c r="AC122" i="54"/>
  <c r="J122" i="54" s="1"/>
  <c r="AB125" i="54"/>
  <c r="M125" i="54" s="1"/>
  <c r="P125" i="54" s="1"/>
  <c r="AB128" i="54"/>
  <c r="M128" i="54" s="1"/>
  <c r="P128" i="54" s="1"/>
  <c r="AC144" i="54"/>
  <c r="J144" i="54" s="1"/>
  <c r="AB146" i="54"/>
  <c r="M146" i="54" s="1"/>
  <c r="P146" i="54" s="1"/>
  <c r="AC171" i="54"/>
  <c r="J171" i="54" s="1"/>
  <c r="AC178" i="54"/>
  <c r="J178" i="54" s="1"/>
  <c r="AB179" i="54"/>
  <c r="M179" i="54" s="1"/>
  <c r="P179" i="54" s="1"/>
  <c r="AC192" i="54"/>
  <c r="J192" i="54" s="1"/>
  <c r="AB204" i="54"/>
  <c r="M204" i="54" s="1"/>
  <c r="P204" i="54" s="1"/>
  <c r="AB206" i="54"/>
  <c r="M206" i="54" s="1"/>
  <c r="P206" i="54" s="1"/>
  <c r="AC208" i="54"/>
  <c r="J208" i="54" s="1"/>
  <c r="AC237" i="54"/>
  <c r="J237" i="54" s="1"/>
  <c r="AC246" i="54"/>
  <c r="J246" i="54" s="1"/>
  <c r="AC259" i="54"/>
  <c r="J259" i="54" s="1"/>
  <c r="AC273" i="54"/>
  <c r="J273" i="54" s="1"/>
  <c r="AC279" i="54"/>
  <c r="J279" i="54" s="1"/>
  <c r="AB281" i="54"/>
  <c r="M281" i="54" s="1"/>
  <c r="P281" i="54" s="1"/>
  <c r="AB288" i="54"/>
  <c r="M288" i="54" s="1"/>
  <c r="P288" i="54" s="1"/>
  <c r="AB304" i="54"/>
  <c r="M304" i="54" s="1"/>
  <c r="P304" i="54" s="1"/>
  <c r="AC306" i="54"/>
  <c r="J306" i="54" s="1"/>
  <c r="AC317" i="54"/>
  <c r="J317" i="54" s="1"/>
  <c r="AC326" i="54"/>
  <c r="J326" i="54" s="1"/>
  <c r="AB336" i="54"/>
  <c r="M336" i="54" s="1"/>
  <c r="P336" i="54" s="1"/>
  <c r="AB360" i="54"/>
  <c r="M360" i="54" s="1"/>
  <c r="P360" i="54" s="1"/>
  <c r="AB368" i="54"/>
  <c r="M368" i="54" s="1"/>
  <c r="P368" i="54" s="1"/>
  <c r="AC384" i="54"/>
  <c r="J384" i="54" s="1"/>
  <c r="AC386" i="54"/>
  <c r="J386" i="54" s="1"/>
  <c r="AC402" i="54"/>
  <c r="J402" i="54" s="1"/>
  <c r="AC413" i="54"/>
  <c r="J413" i="54" s="1"/>
  <c r="AB11" i="54"/>
  <c r="AC38" i="54"/>
  <c r="J38" i="54" s="1"/>
  <c r="AB38" i="54"/>
  <c r="M38" i="54" s="1"/>
  <c r="P38" i="54" s="1"/>
  <c r="AB49" i="54"/>
  <c r="M49" i="54" s="1"/>
  <c r="P49" i="54" s="1"/>
  <c r="AB55" i="54"/>
  <c r="M55" i="54" s="1"/>
  <c r="P55" i="54" s="1"/>
  <c r="AC70" i="54"/>
  <c r="J70" i="54" s="1"/>
  <c r="AB70" i="54"/>
  <c r="M70" i="54" s="1"/>
  <c r="P70" i="54" s="1"/>
  <c r="AB81" i="54"/>
  <c r="M81" i="54" s="1"/>
  <c r="P81" i="54" s="1"/>
  <c r="AB13" i="54"/>
  <c r="AC15" i="54"/>
  <c r="J15" i="54" s="1"/>
  <c r="AB15" i="54"/>
  <c r="AB37" i="54"/>
  <c r="M37" i="54" s="1"/>
  <c r="P37" i="54" s="1"/>
  <c r="AB48" i="54"/>
  <c r="M48" i="54" s="1"/>
  <c r="P48" i="54" s="1"/>
  <c r="AC58" i="54"/>
  <c r="J58" i="54" s="1"/>
  <c r="AB58" i="54"/>
  <c r="M58" i="54" s="1"/>
  <c r="P58" i="54" s="1"/>
  <c r="AB80" i="54"/>
  <c r="M80" i="54" s="1"/>
  <c r="P80" i="54" s="1"/>
  <c r="AC89" i="54"/>
  <c r="J89" i="54" s="1"/>
  <c r="AB89" i="54"/>
  <c r="M89" i="54" s="1"/>
  <c r="P89" i="54" s="1"/>
  <c r="AB10" i="54"/>
  <c r="M10" i="54" s="1"/>
  <c r="AB26" i="54"/>
  <c r="AB31" i="54"/>
  <c r="M31" i="54" s="1"/>
  <c r="P31" i="54" s="1"/>
  <c r="AC46" i="54"/>
  <c r="J46" i="54" s="1"/>
  <c r="AB46" i="54"/>
  <c r="M46" i="54" s="1"/>
  <c r="P46" i="54" s="1"/>
  <c r="AB63" i="54"/>
  <c r="M63" i="54" s="1"/>
  <c r="P63" i="54" s="1"/>
  <c r="AC78" i="54"/>
  <c r="J78" i="54" s="1"/>
  <c r="AB78" i="54"/>
  <c r="M78" i="54" s="1"/>
  <c r="P78" i="54" s="1"/>
  <c r="AB14" i="54"/>
  <c r="AB19" i="54"/>
  <c r="AC34" i="54"/>
  <c r="J34" i="54" s="1"/>
  <c r="AB34" i="54"/>
  <c r="M34" i="54" s="1"/>
  <c r="P34" i="54" s="1"/>
  <c r="AB51" i="54"/>
  <c r="M51" i="54" s="1"/>
  <c r="P51" i="54" s="1"/>
  <c r="AB56" i="54"/>
  <c r="M56" i="54" s="1"/>
  <c r="P56" i="54" s="1"/>
  <c r="AC66" i="54"/>
  <c r="J66" i="54" s="1"/>
  <c r="AB66" i="54"/>
  <c r="M66" i="54" s="1"/>
  <c r="P66" i="54" s="1"/>
  <c r="AB83" i="54"/>
  <c r="M83" i="54" s="1"/>
  <c r="P83" i="54" s="1"/>
  <c r="AB23" i="54"/>
  <c r="AB24" i="54"/>
  <c r="AB28" i="54"/>
  <c r="M28" i="54" s="1"/>
  <c r="P28" i="54" s="1"/>
  <c r="AB33" i="54"/>
  <c r="M33" i="54" s="1"/>
  <c r="P33" i="54" s="1"/>
  <c r="AB39" i="54"/>
  <c r="M39" i="54" s="1"/>
  <c r="P39" i="54" s="1"/>
  <c r="AB44" i="54"/>
  <c r="M44" i="54" s="1"/>
  <c r="P44" i="54" s="1"/>
  <c r="AC54" i="54"/>
  <c r="J54" i="54" s="1"/>
  <c r="AB54" i="54"/>
  <c r="M54" i="54" s="1"/>
  <c r="P54" i="54" s="1"/>
  <c r="AB65" i="54"/>
  <c r="M65" i="54" s="1"/>
  <c r="P65" i="54" s="1"/>
  <c r="AB71" i="54"/>
  <c r="M71" i="54" s="1"/>
  <c r="P71" i="54" s="1"/>
  <c r="AB76" i="54"/>
  <c r="M76" i="54" s="1"/>
  <c r="P76" i="54" s="1"/>
  <c r="AC86" i="54"/>
  <c r="J86" i="54" s="1"/>
  <c r="AB86" i="54"/>
  <c r="M86" i="54" s="1"/>
  <c r="P86" i="54" s="1"/>
  <c r="AC18" i="54"/>
  <c r="J18" i="54" s="1"/>
  <c r="AC25" i="54"/>
  <c r="J25" i="54" s="1"/>
  <c r="AB25" i="54"/>
  <c r="AC42" i="54"/>
  <c r="J42" i="54" s="1"/>
  <c r="AB42" i="54"/>
  <c r="M42" i="54" s="1"/>
  <c r="P42" i="54" s="1"/>
  <c r="AC74" i="54"/>
  <c r="J74" i="54" s="1"/>
  <c r="AB74" i="54"/>
  <c r="M74" i="54" s="1"/>
  <c r="P74" i="54" s="1"/>
  <c r="AC30" i="54"/>
  <c r="J30" i="54" s="1"/>
  <c r="AB30" i="54"/>
  <c r="M30" i="54" s="1"/>
  <c r="P30" i="54" s="1"/>
  <c r="AB41" i="54"/>
  <c r="M41" i="54" s="1"/>
  <c r="P41" i="54" s="1"/>
  <c r="AB47" i="54"/>
  <c r="M47" i="54" s="1"/>
  <c r="P47" i="54" s="1"/>
  <c r="AB52" i="54"/>
  <c r="M52" i="54" s="1"/>
  <c r="P52" i="54" s="1"/>
  <c r="AC62" i="54"/>
  <c r="J62" i="54" s="1"/>
  <c r="AB62" i="54"/>
  <c r="M62" i="54" s="1"/>
  <c r="P62" i="54" s="1"/>
  <c r="AB73" i="54"/>
  <c r="M73" i="54" s="1"/>
  <c r="P73" i="54" s="1"/>
  <c r="AB79" i="54"/>
  <c r="M79" i="54" s="1"/>
  <c r="P79" i="54" s="1"/>
  <c r="AB84" i="54"/>
  <c r="M84" i="54" s="1"/>
  <c r="P84" i="54" s="1"/>
  <c r="AC50" i="54"/>
  <c r="J50" i="54" s="1"/>
  <c r="AB50" i="54"/>
  <c r="M50" i="54" s="1"/>
  <c r="P50" i="54" s="1"/>
  <c r="AC82" i="54"/>
  <c r="J82" i="54" s="1"/>
  <c r="AB82" i="54"/>
  <c r="M82" i="54" s="1"/>
  <c r="P82" i="54" s="1"/>
  <c r="AC20" i="54"/>
  <c r="J20" i="54" s="1"/>
  <c r="AC23" i="54"/>
  <c r="J23" i="54" s="1"/>
  <c r="AC27" i="54"/>
  <c r="J27" i="54" s="1"/>
  <c r="AC32" i="54"/>
  <c r="J32" i="54" s="1"/>
  <c r="AC36" i="54"/>
  <c r="J36" i="54" s="1"/>
  <c r="AC40" i="54"/>
  <c r="J40" i="54" s="1"/>
  <c r="AC44" i="54"/>
  <c r="J44" i="54" s="1"/>
  <c r="AC48" i="54"/>
  <c r="J48" i="54" s="1"/>
  <c r="AC52" i="54"/>
  <c r="J52" i="54" s="1"/>
  <c r="AC56" i="54"/>
  <c r="J56" i="54" s="1"/>
  <c r="AC60" i="54"/>
  <c r="J60" i="54" s="1"/>
  <c r="AC64" i="54"/>
  <c r="J64" i="54" s="1"/>
  <c r="AC68" i="54"/>
  <c r="J68" i="54" s="1"/>
  <c r="AC72" i="54"/>
  <c r="J72" i="54" s="1"/>
  <c r="AC76" i="54"/>
  <c r="J76" i="54" s="1"/>
  <c r="AC80" i="54"/>
  <c r="J80" i="54" s="1"/>
  <c r="AC84" i="54"/>
  <c r="J84" i="54" s="1"/>
  <c r="AC88" i="54"/>
  <c r="J88" i="54" s="1"/>
  <c r="AC92" i="54"/>
  <c r="J92" i="54" s="1"/>
  <c r="AC96" i="54"/>
  <c r="J96" i="54" s="1"/>
  <c r="AC100" i="54"/>
  <c r="J100" i="54" s="1"/>
  <c r="AC104" i="54"/>
  <c r="J104" i="54" s="1"/>
  <c r="AC108" i="54"/>
  <c r="J108" i="54" s="1"/>
  <c r="AC112" i="54"/>
  <c r="J112" i="54" s="1"/>
  <c r="AC116" i="54"/>
  <c r="J116" i="54" s="1"/>
  <c r="AC120" i="54"/>
  <c r="J120" i="54" s="1"/>
  <c r="AC124" i="54"/>
  <c r="J124" i="54" s="1"/>
  <c r="AC130" i="54"/>
  <c r="J130" i="54" s="1"/>
  <c r="AC141" i="54"/>
  <c r="J141" i="54" s="1"/>
  <c r="AC167" i="54"/>
  <c r="J167" i="54" s="1"/>
  <c r="AB167" i="54"/>
  <c r="M167" i="54" s="1"/>
  <c r="P167" i="54" s="1"/>
  <c r="AB91" i="54"/>
  <c r="M91" i="54" s="1"/>
  <c r="P91" i="54" s="1"/>
  <c r="AB95" i="54"/>
  <c r="M95" i="54" s="1"/>
  <c r="P95" i="54" s="1"/>
  <c r="AB99" i="54"/>
  <c r="M99" i="54" s="1"/>
  <c r="P99" i="54" s="1"/>
  <c r="AB103" i="54"/>
  <c r="M103" i="54" s="1"/>
  <c r="P103" i="54" s="1"/>
  <c r="AB107" i="54"/>
  <c r="M107" i="54" s="1"/>
  <c r="P107" i="54" s="1"/>
  <c r="AB111" i="54"/>
  <c r="M111" i="54" s="1"/>
  <c r="P111" i="54" s="1"/>
  <c r="AB115" i="54"/>
  <c r="M115" i="54" s="1"/>
  <c r="P115" i="54" s="1"/>
  <c r="AB123" i="54"/>
  <c r="M123" i="54" s="1"/>
  <c r="P123" i="54" s="1"/>
  <c r="AB132" i="54"/>
  <c r="M132" i="54" s="1"/>
  <c r="P132" i="54" s="1"/>
  <c r="AB129" i="54"/>
  <c r="M129" i="54" s="1"/>
  <c r="P129" i="54" s="1"/>
  <c r="AB137" i="54"/>
  <c r="M137" i="54" s="1"/>
  <c r="P137" i="54" s="1"/>
  <c r="AB142" i="54"/>
  <c r="M142" i="54" s="1"/>
  <c r="P142" i="54" s="1"/>
  <c r="AB150" i="54"/>
  <c r="M150" i="54" s="1"/>
  <c r="P150" i="54" s="1"/>
  <c r="AC159" i="54"/>
  <c r="J159" i="54" s="1"/>
  <c r="AB159" i="54"/>
  <c r="M159" i="54" s="1"/>
  <c r="P159" i="54" s="1"/>
  <c r="AB90" i="54"/>
  <c r="M90" i="54" s="1"/>
  <c r="P90" i="54" s="1"/>
  <c r="AB94" i="54"/>
  <c r="M94" i="54" s="1"/>
  <c r="P94" i="54" s="1"/>
  <c r="AB98" i="54"/>
  <c r="M98" i="54" s="1"/>
  <c r="P98" i="54" s="1"/>
  <c r="AB102" i="54"/>
  <c r="M102" i="54" s="1"/>
  <c r="P102" i="54" s="1"/>
  <c r="AB106" i="54"/>
  <c r="M106" i="54" s="1"/>
  <c r="P106" i="54" s="1"/>
  <c r="AB110" i="54"/>
  <c r="M110" i="54" s="1"/>
  <c r="P110" i="54" s="1"/>
  <c r="AB114" i="54"/>
  <c r="M114" i="54" s="1"/>
  <c r="P114" i="54" s="1"/>
  <c r="AB118" i="54"/>
  <c r="M118" i="54" s="1"/>
  <c r="P118" i="54" s="1"/>
  <c r="AB122" i="54"/>
  <c r="M122" i="54" s="1"/>
  <c r="P122" i="54" s="1"/>
  <c r="AB126" i="54"/>
  <c r="M126" i="54" s="1"/>
  <c r="P126" i="54" s="1"/>
  <c r="AB134" i="54"/>
  <c r="M134" i="54" s="1"/>
  <c r="P134" i="54" s="1"/>
  <c r="AB18" i="54"/>
  <c r="AB21" i="54"/>
  <c r="AB131" i="54"/>
  <c r="M131" i="54" s="1"/>
  <c r="P131" i="54" s="1"/>
  <c r="AC139" i="54"/>
  <c r="J139" i="54" s="1"/>
  <c r="AB93" i="54"/>
  <c r="M93" i="54" s="1"/>
  <c r="P93" i="54" s="1"/>
  <c r="AB97" i="54"/>
  <c r="M97" i="54" s="1"/>
  <c r="P97" i="54" s="1"/>
  <c r="AB101" i="54"/>
  <c r="M101" i="54" s="1"/>
  <c r="P101" i="54" s="1"/>
  <c r="AB105" i="54"/>
  <c r="M105" i="54" s="1"/>
  <c r="P105" i="54" s="1"/>
  <c r="AB109" i="54"/>
  <c r="M109" i="54" s="1"/>
  <c r="P109" i="54" s="1"/>
  <c r="AB113" i="54"/>
  <c r="M113" i="54" s="1"/>
  <c r="P113" i="54" s="1"/>
  <c r="AB117" i="54"/>
  <c r="M117" i="54" s="1"/>
  <c r="P117" i="54" s="1"/>
  <c r="AB136" i="54"/>
  <c r="M136" i="54" s="1"/>
  <c r="P136" i="54" s="1"/>
  <c r="AC146" i="54"/>
  <c r="J146" i="54" s="1"/>
  <c r="AC154" i="54"/>
  <c r="J154" i="54" s="1"/>
  <c r="AC157" i="54"/>
  <c r="J157" i="54" s="1"/>
  <c r="AB157" i="54"/>
  <c r="M157" i="54" s="1"/>
  <c r="P157" i="54" s="1"/>
  <c r="AC165" i="54"/>
  <c r="J165" i="54" s="1"/>
  <c r="AB165" i="54"/>
  <c r="M165" i="54" s="1"/>
  <c r="P165" i="54" s="1"/>
  <c r="AB133" i="54"/>
  <c r="M133" i="54" s="1"/>
  <c r="P133" i="54" s="1"/>
  <c r="AB138" i="54"/>
  <c r="M138" i="54" s="1"/>
  <c r="P138" i="54" s="1"/>
  <c r="AC148" i="54"/>
  <c r="J148" i="54" s="1"/>
  <c r="AC163" i="54"/>
  <c r="J163" i="54" s="1"/>
  <c r="AB140" i="54"/>
  <c r="M140" i="54" s="1"/>
  <c r="P140" i="54" s="1"/>
  <c r="AC143" i="54"/>
  <c r="J143" i="54" s="1"/>
  <c r="AB143" i="54"/>
  <c r="M143" i="54" s="1"/>
  <c r="P143" i="54" s="1"/>
  <c r="AC147" i="54"/>
  <c r="J147" i="54" s="1"/>
  <c r="AC151" i="54"/>
  <c r="J151" i="54" s="1"/>
  <c r="AB151" i="54"/>
  <c r="M151" i="54" s="1"/>
  <c r="P151" i="54" s="1"/>
  <c r="AC162" i="54"/>
  <c r="J162" i="54" s="1"/>
  <c r="AB162" i="54"/>
  <c r="M162" i="54" s="1"/>
  <c r="P162" i="54" s="1"/>
  <c r="AB203" i="54"/>
  <c r="M203" i="54" s="1"/>
  <c r="P203" i="54" s="1"/>
  <c r="AB209" i="54"/>
  <c r="M209" i="54" s="1"/>
  <c r="P209" i="54" s="1"/>
  <c r="AC215" i="54"/>
  <c r="J215" i="54" s="1"/>
  <c r="AC223" i="54"/>
  <c r="J223" i="54" s="1"/>
  <c r="AC271" i="54"/>
  <c r="J271" i="54" s="1"/>
  <c r="AB208" i="54"/>
  <c r="M208" i="54" s="1"/>
  <c r="P208" i="54" s="1"/>
  <c r="AB210" i="54"/>
  <c r="M210" i="54" s="1"/>
  <c r="P210" i="54" s="1"/>
  <c r="AC262" i="54"/>
  <c r="J262" i="54" s="1"/>
  <c r="AB262" i="54"/>
  <c r="M262" i="54" s="1"/>
  <c r="P262" i="54" s="1"/>
  <c r="AB271" i="54"/>
  <c r="M271" i="54" s="1"/>
  <c r="P271" i="54" s="1"/>
  <c r="AB173" i="54"/>
  <c r="M173" i="54" s="1"/>
  <c r="P173" i="54" s="1"/>
  <c r="AB181" i="54"/>
  <c r="M181" i="54" s="1"/>
  <c r="P181" i="54" s="1"/>
  <c r="AB189" i="54"/>
  <c r="M189" i="54" s="1"/>
  <c r="P189" i="54" s="1"/>
  <c r="AB197" i="54"/>
  <c r="M197" i="54" s="1"/>
  <c r="P197" i="54" s="1"/>
  <c r="AB205" i="54"/>
  <c r="M205" i="54" s="1"/>
  <c r="P205" i="54" s="1"/>
  <c r="AC212" i="54"/>
  <c r="J212" i="54" s="1"/>
  <c r="AB212" i="54"/>
  <c r="M212" i="54" s="1"/>
  <c r="P212" i="54" s="1"/>
  <c r="AC217" i="54"/>
  <c r="J217" i="54" s="1"/>
  <c r="AB217" i="54"/>
  <c r="M217" i="54" s="1"/>
  <c r="P217" i="54" s="1"/>
  <c r="AC225" i="54"/>
  <c r="J225" i="54" s="1"/>
  <c r="AC228" i="54"/>
  <c r="J228" i="54" s="1"/>
  <c r="AB228" i="54"/>
  <c r="M228" i="54" s="1"/>
  <c r="P228" i="54" s="1"/>
  <c r="AC231" i="54"/>
  <c r="J231" i="54" s="1"/>
  <c r="AB232" i="54"/>
  <c r="M232" i="54" s="1"/>
  <c r="P232" i="54" s="1"/>
  <c r="AC233" i="54"/>
  <c r="J233" i="54" s="1"/>
  <c r="AC236" i="54"/>
  <c r="J236" i="54" s="1"/>
  <c r="AB236" i="54"/>
  <c r="M236" i="54" s="1"/>
  <c r="P236" i="54" s="1"/>
  <c r="AC239" i="54"/>
  <c r="J239" i="54" s="1"/>
  <c r="AB240" i="54"/>
  <c r="M240" i="54" s="1"/>
  <c r="P240" i="54" s="1"/>
  <c r="AC241" i="54"/>
  <c r="J241" i="54" s="1"/>
  <c r="AC244" i="54"/>
  <c r="J244" i="54" s="1"/>
  <c r="AB244" i="54"/>
  <c r="M244" i="54" s="1"/>
  <c r="P244" i="54" s="1"/>
  <c r="AC247" i="54"/>
  <c r="J247" i="54" s="1"/>
  <c r="AB248" i="54"/>
  <c r="M248" i="54" s="1"/>
  <c r="P248" i="54" s="1"/>
  <c r="AC249" i="54"/>
  <c r="J249" i="54" s="1"/>
  <c r="AC252" i="54"/>
  <c r="J252" i="54" s="1"/>
  <c r="AB252" i="54"/>
  <c r="M252" i="54" s="1"/>
  <c r="P252" i="54" s="1"/>
  <c r="AC255" i="54"/>
  <c r="J255" i="54" s="1"/>
  <c r="AB256" i="54"/>
  <c r="M256" i="54" s="1"/>
  <c r="P256" i="54" s="1"/>
  <c r="AC257" i="54"/>
  <c r="J257" i="54" s="1"/>
  <c r="AC260" i="54"/>
  <c r="J260" i="54" s="1"/>
  <c r="AB260" i="54"/>
  <c r="M260" i="54" s="1"/>
  <c r="P260" i="54" s="1"/>
  <c r="AC270" i="54"/>
  <c r="J270" i="54" s="1"/>
  <c r="AB270" i="54"/>
  <c r="M270" i="54" s="1"/>
  <c r="P270" i="54" s="1"/>
  <c r="AB170" i="54"/>
  <c r="M170" i="54" s="1"/>
  <c r="P170" i="54" s="1"/>
  <c r="AB178" i="54"/>
  <c r="M178" i="54" s="1"/>
  <c r="P178" i="54" s="1"/>
  <c r="AB186" i="54"/>
  <c r="M186" i="54" s="1"/>
  <c r="P186" i="54" s="1"/>
  <c r="AB194" i="54"/>
  <c r="M194" i="54" s="1"/>
  <c r="P194" i="54" s="1"/>
  <c r="AB202" i="54"/>
  <c r="M202" i="54" s="1"/>
  <c r="P202" i="54" s="1"/>
  <c r="AB214" i="54"/>
  <c r="M214" i="54" s="1"/>
  <c r="P214" i="54" s="1"/>
  <c r="AB226" i="54"/>
  <c r="M226" i="54" s="1"/>
  <c r="P226" i="54" s="1"/>
  <c r="AB234" i="54"/>
  <c r="M234" i="54" s="1"/>
  <c r="P234" i="54" s="1"/>
  <c r="AB242" i="54"/>
  <c r="M242" i="54" s="1"/>
  <c r="P242" i="54" s="1"/>
  <c r="AB250" i="54"/>
  <c r="M250" i="54" s="1"/>
  <c r="P250" i="54" s="1"/>
  <c r="AB258" i="54"/>
  <c r="M258" i="54" s="1"/>
  <c r="P258" i="54" s="1"/>
  <c r="AB274" i="54"/>
  <c r="M274" i="54" s="1"/>
  <c r="P274" i="54" s="1"/>
  <c r="AB175" i="54"/>
  <c r="M175" i="54" s="1"/>
  <c r="P175" i="54" s="1"/>
  <c r="AB183" i="54"/>
  <c r="M183" i="54" s="1"/>
  <c r="P183" i="54" s="1"/>
  <c r="AB191" i="54"/>
  <c r="M191" i="54" s="1"/>
  <c r="P191" i="54" s="1"/>
  <c r="AB199" i="54"/>
  <c r="M199" i="54" s="1"/>
  <c r="P199" i="54" s="1"/>
  <c r="AB207" i="54"/>
  <c r="M207" i="54" s="1"/>
  <c r="P207" i="54" s="1"/>
  <c r="AC213" i="54"/>
  <c r="J213" i="54" s="1"/>
  <c r="AB218" i="54"/>
  <c r="M218" i="54" s="1"/>
  <c r="P218" i="54" s="1"/>
  <c r="AC222" i="54"/>
  <c r="J222" i="54" s="1"/>
  <c r="AC209" i="54"/>
  <c r="J209" i="54" s="1"/>
  <c r="AC220" i="54"/>
  <c r="J220" i="54" s="1"/>
  <c r="AB220" i="54"/>
  <c r="M220" i="54" s="1"/>
  <c r="P220" i="54" s="1"/>
  <c r="AB277" i="54"/>
  <c r="M277" i="54" s="1"/>
  <c r="P277" i="54" s="1"/>
  <c r="AB313" i="54"/>
  <c r="M313" i="54" s="1"/>
  <c r="P313" i="54" s="1"/>
  <c r="AC313" i="54"/>
  <c r="J313" i="54" s="1"/>
  <c r="AB279" i="54"/>
  <c r="M279" i="54" s="1"/>
  <c r="P279" i="54" s="1"/>
  <c r="AC286" i="54"/>
  <c r="J286" i="54" s="1"/>
  <c r="AB286" i="54"/>
  <c r="M286" i="54" s="1"/>
  <c r="P286" i="54" s="1"/>
  <c r="AC294" i="54"/>
  <c r="J294" i="54" s="1"/>
  <c r="AB294" i="54"/>
  <c r="M294" i="54" s="1"/>
  <c r="P294" i="54" s="1"/>
  <c r="AC302" i="54"/>
  <c r="J302" i="54" s="1"/>
  <c r="AB302" i="54"/>
  <c r="M302" i="54" s="1"/>
  <c r="P302" i="54" s="1"/>
  <c r="AC310" i="54"/>
  <c r="J310" i="54" s="1"/>
  <c r="AB310" i="54"/>
  <c r="M310" i="54" s="1"/>
  <c r="P310" i="54" s="1"/>
  <c r="AC318" i="54"/>
  <c r="J318" i="54" s="1"/>
  <c r="AB268" i="54"/>
  <c r="M268" i="54" s="1"/>
  <c r="P268" i="54" s="1"/>
  <c r="AC278" i="54"/>
  <c r="J278" i="54" s="1"/>
  <c r="AB278" i="54"/>
  <c r="M278" i="54" s="1"/>
  <c r="P278" i="54" s="1"/>
  <c r="AC284" i="54"/>
  <c r="J284" i="54" s="1"/>
  <c r="AC292" i="54"/>
  <c r="J292" i="54" s="1"/>
  <c r="AC300" i="54"/>
  <c r="J300" i="54" s="1"/>
  <c r="AC308" i="54"/>
  <c r="J308" i="54" s="1"/>
  <c r="AC316" i="54"/>
  <c r="J316" i="54" s="1"/>
  <c r="AB225" i="54"/>
  <c r="M225" i="54" s="1"/>
  <c r="P225" i="54" s="1"/>
  <c r="AB233" i="54"/>
  <c r="M233" i="54" s="1"/>
  <c r="P233" i="54" s="1"/>
  <c r="AB241" i="54"/>
  <c r="M241" i="54" s="1"/>
  <c r="P241" i="54" s="1"/>
  <c r="AB249" i="54"/>
  <c r="M249" i="54" s="1"/>
  <c r="P249" i="54" s="1"/>
  <c r="AB257" i="54"/>
  <c r="M257" i="54" s="1"/>
  <c r="P257" i="54" s="1"/>
  <c r="AB265" i="54"/>
  <c r="M265" i="54" s="1"/>
  <c r="P265" i="54" s="1"/>
  <c r="AC288" i="54"/>
  <c r="J288" i="54" s="1"/>
  <c r="AC296" i="54"/>
  <c r="J296" i="54" s="1"/>
  <c r="AC299" i="54"/>
  <c r="J299" i="54" s="1"/>
  <c r="AC304" i="54"/>
  <c r="J304" i="54" s="1"/>
  <c r="AC307" i="54"/>
  <c r="J307" i="54" s="1"/>
  <c r="AC312" i="54"/>
  <c r="J312" i="54" s="1"/>
  <c r="AC315" i="54"/>
  <c r="J315" i="54" s="1"/>
  <c r="AC283" i="54"/>
  <c r="J283" i="54" s="1"/>
  <c r="AB283" i="54"/>
  <c r="M283" i="54" s="1"/>
  <c r="P283" i="54" s="1"/>
  <c r="AC291" i="54"/>
  <c r="J291" i="54" s="1"/>
  <c r="AB291" i="54"/>
  <c r="M291" i="54" s="1"/>
  <c r="P291" i="54" s="1"/>
  <c r="AC320" i="54"/>
  <c r="J320" i="54" s="1"/>
  <c r="AB320" i="54"/>
  <c r="M320" i="54" s="1"/>
  <c r="P320" i="54" s="1"/>
  <c r="AC276" i="54"/>
  <c r="J276" i="54" s="1"/>
  <c r="AC281" i="54"/>
  <c r="J281" i="54" s="1"/>
  <c r="AC289" i="54"/>
  <c r="J289" i="54" s="1"/>
  <c r="AC297" i="54"/>
  <c r="J297" i="54" s="1"/>
  <c r="AB318" i="54"/>
  <c r="M318" i="54" s="1"/>
  <c r="P318" i="54" s="1"/>
  <c r="AC321" i="54"/>
  <c r="J321" i="54" s="1"/>
  <c r="AB326" i="54"/>
  <c r="M326" i="54" s="1"/>
  <c r="P326" i="54" s="1"/>
  <c r="AC348" i="54"/>
  <c r="J348" i="54" s="1"/>
  <c r="AC351" i="54"/>
  <c r="J351" i="54" s="1"/>
  <c r="AB351" i="54"/>
  <c r="M351" i="54" s="1"/>
  <c r="P351" i="54" s="1"/>
  <c r="AC366" i="54"/>
  <c r="J366" i="54" s="1"/>
  <c r="AB366" i="54"/>
  <c r="M366" i="54" s="1"/>
  <c r="P366" i="54" s="1"/>
  <c r="AB323" i="54"/>
  <c r="M323" i="54" s="1"/>
  <c r="P323" i="54" s="1"/>
  <c r="AB332" i="54"/>
  <c r="M332" i="54" s="1"/>
  <c r="P332" i="54" s="1"/>
  <c r="AC347" i="54"/>
  <c r="J347" i="54" s="1"/>
  <c r="AB347" i="54"/>
  <c r="M347" i="54" s="1"/>
  <c r="P347" i="54" s="1"/>
  <c r="AC356" i="54"/>
  <c r="J356" i="54" s="1"/>
  <c r="AC374" i="54"/>
  <c r="J374" i="54" s="1"/>
  <c r="AB374" i="54"/>
  <c r="M374" i="54" s="1"/>
  <c r="P374" i="54" s="1"/>
  <c r="AC375" i="54"/>
  <c r="J375" i="54" s="1"/>
  <c r="AC328" i="54"/>
  <c r="J328" i="54" s="1"/>
  <c r="AC345" i="54"/>
  <c r="J345" i="54" s="1"/>
  <c r="AB348" i="54"/>
  <c r="M348" i="54" s="1"/>
  <c r="P348" i="54" s="1"/>
  <c r="AC355" i="54"/>
  <c r="J355" i="54" s="1"/>
  <c r="AB355" i="54"/>
  <c r="M355" i="54" s="1"/>
  <c r="P355" i="54" s="1"/>
  <c r="AB364" i="54"/>
  <c r="M364" i="54" s="1"/>
  <c r="P364" i="54" s="1"/>
  <c r="AB367" i="54"/>
  <c r="M367" i="54" s="1"/>
  <c r="P367" i="54" s="1"/>
  <c r="AC382" i="54"/>
  <c r="J382" i="54" s="1"/>
  <c r="AB382" i="54"/>
  <c r="M382" i="54" s="1"/>
  <c r="P382" i="54" s="1"/>
  <c r="AC390" i="54"/>
  <c r="J390" i="54" s="1"/>
  <c r="AB390" i="54"/>
  <c r="M390" i="54" s="1"/>
  <c r="P390" i="54" s="1"/>
  <c r="AB391" i="54"/>
  <c r="M391" i="54" s="1"/>
  <c r="P391" i="54" s="1"/>
  <c r="AC398" i="54"/>
  <c r="J398" i="54" s="1"/>
  <c r="AB398" i="54"/>
  <c r="M398" i="54" s="1"/>
  <c r="P398" i="54" s="1"/>
  <c r="AB399" i="54"/>
  <c r="M399" i="54" s="1"/>
  <c r="P399" i="54" s="1"/>
  <c r="AC406" i="54"/>
  <c r="J406" i="54" s="1"/>
  <c r="AB406" i="54"/>
  <c r="M406" i="54" s="1"/>
  <c r="P406" i="54" s="1"/>
  <c r="AB407" i="54"/>
  <c r="M407" i="54" s="1"/>
  <c r="P407" i="54" s="1"/>
  <c r="AC353" i="54"/>
  <c r="J353" i="54" s="1"/>
  <c r="AC363" i="54"/>
  <c r="J363" i="54" s="1"/>
  <c r="AB363" i="54"/>
  <c r="M363" i="54" s="1"/>
  <c r="P363" i="54" s="1"/>
  <c r="AB372" i="54"/>
  <c r="M372" i="54" s="1"/>
  <c r="P372" i="54" s="1"/>
  <c r="AB335" i="54"/>
  <c r="M335" i="54" s="1"/>
  <c r="P335" i="54" s="1"/>
  <c r="AC336" i="54"/>
  <c r="J336" i="54" s="1"/>
  <c r="AC361" i="54"/>
  <c r="J361" i="54" s="1"/>
  <c r="AC371" i="54"/>
  <c r="J371" i="54" s="1"/>
  <c r="AB371" i="54"/>
  <c r="M371" i="54" s="1"/>
  <c r="P371" i="54" s="1"/>
  <c r="AB380" i="54"/>
  <c r="M380" i="54" s="1"/>
  <c r="P380" i="54" s="1"/>
  <c r="AB388" i="54"/>
  <c r="M388" i="54" s="1"/>
  <c r="P388" i="54" s="1"/>
  <c r="AB396" i="54"/>
  <c r="M396" i="54" s="1"/>
  <c r="P396" i="54" s="1"/>
  <c r="AB404" i="54"/>
  <c r="M404" i="54" s="1"/>
  <c r="P404" i="54" s="1"/>
  <c r="AB412" i="54"/>
  <c r="M412" i="54" s="1"/>
  <c r="P412" i="54" s="1"/>
  <c r="AC342" i="54"/>
  <c r="J342" i="54" s="1"/>
  <c r="AB342" i="54"/>
  <c r="M342" i="54" s="1"/>
  <c r="P342" i="54" s="1"/>
  <c r="AC379" i="54"/>
  <c r="J379" i="54" s="1"/>
  <c r="AB379" i="54"/>
  <c r="M379" i="54" s="1"/>
  <c r="P379" i="54" s="1"/>
  <c r="AC387" i="54"/>
  <c r="J387" i="54" s="1"/>
  <c r="AB387" i="54"/>
  <c r="M387" i="54" s="1"/>
  <c r="P387" i="54" s="1"/>
  <c r="AC395" i="54"/>
  <c r="J395" i="54" s="1"/>
  <c r="AB395" i="54"/>
  <c r="M395" i="54" s="1"/>
  <c r="P395" i="54" s="1"/>
  <c r="AC403" i="54"/>
  <c r="J403" i="54" s="1"/>
  <c r="AB403" i="54"/>
  <c r="M403" i="54" s="1"/>
  <c r="P403" i="54" s="1"/>
  <c r="AC411" i="54"/>
  <c r="J411" i="54" s="1"/>
  <c r="AB411" i="54"/>
  <c r="M411" i="54" s="1"/>
  <c r="P411" i="54" s="1"/>
  <c r="AB292" i="54"/>
  <c r="M292" i="54" s="1"/>
  <c r="P292" i="54" s="1"/>
  <c r="AB300" i="54"/>
  <c r="M300" i="54" s="1"/>
  <c r="P300" i="54" s="1"/>
  <c r="AB308" i="54"/>
  <c r="M308" i="54" s="1"/>
  <c r="P308" i="54" s="1"/>
  <c r="AB316" i="54"/>
  <c r="M316" i="54" s="1"/>
  <c r="P316" i="54" s="1"/>
  <c r="AB324" i="54"/>
  <c r="M324" i="54" s="1"/>
  <c r="P324" i="54" s="1"/>
  <c r="AC329" i="54"/>
  <c r="J329" i="54" s="1"/>
  <c r="AC350" i="54"/>
  <c r="J350" i="54" s="1"/>
  <c r="AB350" i="54"/>
  <c r="M350" i="54" s="1"/>
  <c r="P350" i="54" s="1"/>
  <c r="AC377" i="54"/>
  <c r="J377" i="54" s="1"/>
  <c r="AC331" i="54"/>
  <c r="J331" i="54" s="1"/>
  <c r="AB331" i="54"/>
  <c r="M331" i="54" s="1"/>
  <c r="P331" i="54" s="1"/>
  <c r="AC332" i="54"/>
  <c r="J332" i="54" s="1"/>
  <c r="AC334" i="54"/>
  <c r="J334" i="54" s="1"/>
  <c r="AB334" i="54"/>
  <c r="M334" i="54" s="1"/>
  <c r="P334" i="54" s="1"/>
  <c r="AC337" i="54"/>
  <c r="J337" i="54" s="1"/>
  <c r="AC339" i="54"/>
  <c r="J339" i="54" s="1"/>
  <c r="AB339" i="54"/>
  <c r="M339" i="54" s="1"/>
  <c r="P339" i="54" s="1"/>
  <c r="AC340" i="54"/>
  <c r="J340" i="54" s="1"/>
  <c r="AC343" i="54"/>
  <c r="J343" i="54" s="1"/>
  <c r="AB343" i="54"/>
  <c r="M343" i="54" s="1"/>
  <c r="P343" i="54" s="1"/>
  <c r="AC358" i="54"/>
  <c r="J358" i="54" s="1"/>
  <c r="AB358" i="54"/>
  <c r="M358" i="54" s="1"/>
  <c r="P358" i="54" s="1"/>
  <c r="AC359" i="54"/>
  <c r="J359" i="54" s="1"/>
  <c r="AC385" i="54"/>
  <c r="J385" i="54" s="1"/>
  <c r="AC393" i="54"/>
  <c r="J393" i="54" s="1"/>
  <c r="AC401" i="54"/>
  <c r="J401" i="54" s="1"/>
  <c r="AC409" i="54"/>
  <c r="J409" i="54" s="1"/>
  <c r="AB329" i="54"/>
  <c r="M329" i="54" s="1"/>
  <c r="P329" i="54" s="1"/>
  <c r="AB337" i="54"/>
  <c r="M337" i="54" s="1"/>
  <c r="P337" i="54" s="1"/>
  <c r="AB345" i="54"/>
  <c r="M345" i="54" s="1"/>
  <c r="P345" i="54" s="1"/>
  <c r="AB353" i="54"/>
  <c r="M353" i="54" s="1"/>
  <c r="P353" i="54" s="1"/>
  <c r="AB361" i="54"/>
  <c r="M361" i="54" s="1"/>
  <c r="P361" i="54" s="1"/>
  <c r="AC364" i="54"/>
  <c r="J364" i="54" s="1"/>
  <c r="AB369" i="54"/>
  <c r="M369" i="54" s="1"/>
  <c r="P369" i="54" s="1"/>
  <c r="AC372" i="54"/>
  <c r="J372" i="54" s="1"/>
  <c r="AB377" i="54"/>
  <c r="M377" i="54" s="1"/>
  <c r="P377" i="54" s="1"/>
  <c r="AC380" i="54"/>
  <c r="J380" i="54" s="1"/>
  <c r="AB385" i="54"/>
  <c r="M385" i="54" s="1"/>
  <c r="P385" i="54" s="1"/>
  <c r="AC388" i="54"/>
  <c r="J388" i="54" s="1"/>
  <c r="AB393" i="54"/>
  <c r="M393" i="54" s="1"/>
  <c r="P393" i="54" s="1"/>
  <c r="AC396" i="54"/>
  <c r="J396" i="54" s="1"/>
  <c r="AB401" i="54"/>
  <c r="M401" i="54" s="1"/>
  <c r="P401" i="54" s="1"/>
  <c r="AC404" i="54"/>
  <c r="J404" i="54" s="1"/>
  <c r="AB409" i="54"/>
  <c r="M409" i="54" s="1"/>
  <c r="P409" i="54" s="1"/>
  <c r="AC412" i="54"/>
  <c r="J412" i="54" s="1"/>
  <c r="AB383" i="54"/>
  <c r="M383" i="54" s="1"/>
  <c r="P383" i="54" s="1"/>
  <c r="P10" i="54" l="1"/>
  <c r="P9" i="54" s="1"/>
  <c r="M9" i="54"/>
  <c r="J9" i="54"/>
  <c r="AD339" i="54" s="1"/>
  <c r="AD296" i="54" l="1"/>
  <c r="AD321" i="54"/>
  <c r="AD18" i="54"/>
  <c r="K18" i="54" s="1"/>
  <c r="AD328" i="54"/>
  <c r="AD281" i="54"/>
  <c r="AD40" i="54"/>
  <c r="K40" i="54" s="1"/>
  <c r="AD363" i="54"/>
  <c r="AD54" i="54"/>
  <c r="K54" i="54" s="1"/>
  <c r="AD401" i="54"/>
  <c r="AD76" i="54"/>
  <c r="K76" i="54" s="1"/>
  <c r="AD284" i="54"/>
  <c r="AD332" i="54"/>
  <c r="AD48" i="54"/>
  <c r="K48" i="54" s="1"/>
  <c r="AD276" i="54"/>
  <c r="AD139" i="54"/>
  <c r="AD70" i="54"/>
  <c r="K70" i="54" s="1"/>
  <c r="AD162" i="54"/>
  <c r="AD304" i="54"/>
  <c r="AD228" i="54"/>
  <c r="AD351" i="54"/>
  <c r="AD345" i="54"/>
  <c r="AD130" i="54"/>
  <c r="AD320" i="54"/>
  <c r="AD404" i="54"/>
  <c r="AD412" i="54"/>
  <c r="AD86" i="54"/>
  <c r="K86" i="54" s="1"/>
  <c r="AD257" i="54"/>
  <c r="AD337" i="54"/>
  <c r="AD366" i="54"/>
  <c r="AD15" i="54"/>
  <c r="K15" i="54" s="1"/>
  <c r="AD143" i="54"/>
  <c r="AD390" i="54"/>
  <c r="AD247" i="54"/>
  <c r="AD124" i="54"/>
  <c r="K124" i="54" s="1"/>
  <c r="AD62" i="54"/>
  <c r="K62" i="54" s="1"/>
  <c r="AD278" i="54"/>
  <c r="AD167" i="54"/>
  <c r="AD376" i="54"/>
  <c r="AD360" i="54"/>
  <c r="AD301" i="54"/>
  <c r="AD309" i="54"/>
  <c r="AD219" i="54"/>
  <c r="AD277" i="54"/>
  <c r="AD317" i="54"/>
  <c r="AD285" i="54"/>
  <c r="AD259" i="54"/>
  <c r="AD251" i="54"/>
  <c r="AD211" i="54"/>
  <c r="AD293" i="54"/>
  <c r="AD275" i="54"/>
  <c r="AD164" i="54"/>
  <c r="AD156" i="54"/>
  <c r="AD22" i="54"/>
  <c r="K22" i="54" s="1"/>
  <c r="AD19" i="54"/>
  <c r="K19" i="54" s="1"/>
  <c r="AD16" i="54"/>
  <c r="K16" i="54" s="1"/>
  <c r="AD13" i="54"/>
  <c r="K13" i="54" s="1"/>
  <c r="AD17" i="54"/>
  <c r="K17" i="54" s="1"/>
  <c r="AD14" i="54"/>
  <c r="K14" i="54" s="1"/>
  <c r="AD12" i="54"/>
  <c r="K12" i="54" s="1"/>
  <c r="AD21" i="54"/>
  <c r="K21" i="54" s="1"/>
  <c r="K5" i="54"/>
  <c r="K4" i="54"/>
  <c r="AD65" i="54"/>
  <c r="K65" i="54" s="1"/>
  <c r="AD29" i="54"/>
  <c r="K29" i="54" s="1"/>
  <c r="AD63" i="54"/>
  <c r="K63" i="54" s="1"/>
  <c r="AD94" i="54"/>
  <c r="K94" i="54" s="1"/>
  <c r="AD106" i="54"/>
  <c r="K106" i="54" s="1"/>
  <c r="AD122" i="54"/>
  <c r="K122" i="54" s="1"/>
  <c r="AD169" i="54"/>
  <c r="AD201" i="54"/>
  <c r="AD248" i="54"/>
  <c r="AD399" i="54"/>
  <c r="AD357" i="54"/>
  <c r="AD41" i="54"/>
  <c r="K41" i="54" s="1"/>
  <c r="AD175" i="54"/>
  <c r="AD408" i="54"/>
  <c r="AD402" i="54"/>
  <c r="AD59" i="54"/>
  <c r="K59" i="54" s="1"/>
  <c r="AD83" i="54"/>
  <c r="K83" i="54" s="1"/>
  <c r="AD31" i="54"/>
  <c r="K31" i="54" s="1"/>
  <c r="AD136" i="54"/>
  <c r="AD111" i="54"/>
  <c r="K111" i="54" s="1"/>
  <c r="AD97" i="54"/>
  <c r="K97" i="54" s="1"/>
  <c r="AD125" i="54"/>
  <c r="K125" i="54" s="1"/>
  <c r="AD126" i="54"/>
  <c r="K126" i="54" s="1"/>
  <c r="AD49" i="54"/>
  <c r="K49" i="54" s="1"/>
  <c r="AD115" i="54"/>
  <c r="K115" i="54" s="1"/>
  <c r="AD155" i="54"/>
  <c r="AD109" i="54"/>
  <c r="K109" i="54" s="1"/>
  <c r="AD47" i="54"/>
  <c r="K47" i="54" s="1"/>
  <c r="AD144" i="54"/>
  <c r="AD172" i="54"/>
  <c r="AD197" i="54"/>
  <c r="AD158" i="54"/>
  <c r="AD204" i="54"/>
  <c r="AD198" i="54"/>
  <c r="AD208" i="54"/>
  <c r="AD230" i="54"/>
  <c r="AD250" i="54"/>
  <c r="AD311" i="54"/>
  <c r="AD265" i="54"/>
  <c r="AD344" i="54"/>
  <c r="AD306" i="54"/>
  <c r="AD368" i="54"/>
  <c r="AD383" i="54"/>
  <c r="AD389" i="54"/>
  <c r="AD365" i="54"/>
  <c r="AD267" i="54"/>
  <c r="AD113" i="54"/>
  <c r="K113" i="54" s="1"/>
  <c r="AD123" i="54"/>
  <c r="K123" i="54" s="1"/>
  <c r="AD196" i="54"/>
  <c r="AD166" i="54"/>
  <c r="AD325" i="54"/>
  <c r="AD346" i="54"/>
  <c r="AD87" i="54"/>
  <c r="K87" i="54" s="1"/>
  <c r="AD33" i="54"/>
  <c r="K33" i="54" s="1"/>
  <c r="AD67" i="54"/>
  <c r="K67" i="54" s="1"/>
  <c r="AD142" i="54"/>
  <c r="AD138" i="54"/>
  <c r="AD53" i="54"/>
  <c r="K53" i="54" s="1"/>
  <c r="AD102" i="54"/>
  <c r="K102" i="54" s="1"/>
  <c r="AD128" i="54"/>
  <c r="AD127" i="54"/>
  <c r="AD71" i="54"/>
  <c r="K71" i="54" s="1"/>
  <c r="AD129" i="54"/>
  <c r="AD114" i="54"/>
  <c r="K114" i="54" s="1"/>
  <c r="AD153" i="54"/>
  <c r="AD181" i="54"/>
  <c r="AD187" i="54"/>
  <c r="AD203" i="54"/>
  <c r="AD173" i="54"/>
  <c r="AD214" i="54"/>
  <c r="AD174" i="54"/>
  <c r="AD205" i="54"/>
  <c r="AD263" i="54"/>
  <c r="AD232" i="54"/>
  <c r="AD254" i="54"/>
  <c r="AD264" i="54"/>
  <c r="AD266" i="54"/>
  <c r="AD391" i="54"/>
  <c r="AD314" i="54"/>
  <c r="AD373" i="54"/>
  <c r="AD397" i="54"/>
  <c r="AD75" i="54"/>
  <c r="K75" i="54" s="1"/>
  <c r="AD193" i="54"/>
  <c r="AD210" i="54"/>
  <c r="AD258" i="54"/>
  <c r="AD392" i="54"/>
  <c r="AD384" i="54"/>
  <c r="AD362" i="54"/>
  <c r="AD73" i="54"/>
  <c r="K73" i="54" s="1"/>
  <c r="AD243" i="54"/>
  <c r="AD188" i="54"/>
  <c r="AD303" i="54"/>
  <c r="AD279" i="54"/>
  <c r="AD400" i="54"/>
  <c r="AD55" i="54"/>
  <c r="K55" i="54" s="1"/>
  <c r="AD10" i="54"/>
  <c r="K10" i="54" s="1"/>
  <c r="AD149" i="54"/>
  <c r="AD152" i="54"/>
  <c r="AD105" i="54"/>
  <c r="K105" i="54" s="1"/>
  <c r="AD150" i="54"/>
  <c r="AD132" i="54"/>
  <c r="AD117" i="54"/>
  <c r="K117" i="54" s="1"/>
  <c r="AD191" i="54"/>
  <c r="AD194" i="54"/>
  <c r="AD206" i="54"/>
  <c r="AD183" i="54"/>
  <c r="AD237" i="54"/>
  <c r="AD176" i="54"/>
  <c r="AD161" i="54"/>
  <c r="AD218" i="54"/>
  <c r="AD268" i="54"/>
  <c r="AD234" i="54"/>
  <c r="AD256" i="54"/>
  <c r="AD287" i="54"/>
  <c r="AD272" i="54"/>
  <c r="AD273" i="54"/>
  <c r="AD407" i="54"/>
  <c r="AD333" i="54"/>
  <c r="AD326" i="54"/>
  <c r="AD386" i="54"/>
  <c r="AD405" i="54"/>
  <c r="AD370" i="54"/>
  <c r="AD378" i="54"/>
  <c r="AD349" i="54"/>
  <c r="AD121" i="54"/>
  <c r="K121" i="54" s="1"/>
  <c r="AD235" i="54"/>
  <c r="AD185" i="54"/>
  <c r="AD269" i="54"/>
  <c r="AD238" i="54"/>
  <c r="AD394" i="54"/>
  <c r="AD253" i="54"/>
  <c r="AD202" i="54"/>
  <c r="AD240" i="54"/>
  <c r="AD369" i="54"/>
  <c r="AD61" i="54"/>
  <c r="K61" i="54" s="1"/>
  <c r="AD11" i="54"/>
  <c r="K11" i="54" s="1"/>
  <c r="AD35" i="54"/>
  <c r="K35" i="54" s="1"/>
  <c r="AD168" i="54"/>
  <c r="AD110" i="54"/>
  <c r="K110" i="54" s="1"/>
  <c r="AD134" i="54"/>
  <c r="AD90" i="54"/>
  <c r="K90" i="54" s="1"/>
  <c r="AD57" i="54"/>
  <c r="K57" i="54" s="1"/>
  <c r="AD189" i="54"/>
  <c r="AD367" i="54"/>
  <c r="AD81" i="54"/>
  <c r="K81" i="54" s="1"/>
  <c r="AD179" i="54"/>
  <c r="AD171" i="54"/>
  <c r="AD305" i="54"/>
  <c r="AD37" i="54"/>
  <c r="K37" i="54" s="1"/>
  <c r="AD69" i="54"/>
  <c r="K69" i="54" s="1"/>
  <c r="AD118" i="54"/>
  <c r="K118" i="54" s="1"/>
  <c r="AD39" i="54"/>
  <c r="K39" i="54" s="1"/>
  <c r="AD91" i="54"/>
  <c r="K91" i="54" s="1"/>
  <c r="AD137" i="54"/>
  <c r="AD98" i="54"/>
  <c r="K98" i="54" s="1"/>
  <c r="AD131" i="54"/>
  <c r="AD207" i="54"/>
  <c r="AD261" i="54"/>
  <c r="AD170" i="54"/>
  <c r="AD200" i="54"/>
  <c r="AD186" i="54"/>
  <c r="AD221" i="54"/>
  <c r="AD177" i="54"/>
  <c r="AD178" i="54"/>
  <c r="AD216" i="54"/>
  <c r="AD242" i="54"/>
  <c r="AD274" i="54"/>
  <c r="AD282" i="54"/>
  <c r="AD324" i="54"/>
  <c r="AD410" i="54"/>
  <c r="AD341" i="54"/>
  <c r="AD413" i="54"/>
  <c r="AD103" i="54"/>
  <c r="K103" i="54" s="1"/>
  <c r="AD107" i="54"/>
  <c r="K107" i="54" s="1"/>
  <c r="AD245" i="54"/>
  <c r="AD195" i="54"/>
  <c r="AD192" i="54"/>
  <c r="AD226" i="54"/>
  <c r="AD298" i="54"/>
  <c r="AD335" i="54"/>
  <c r="AD93" i="54"/>
  <c r="K93" i="54" s="1"/>
  <c r="AD280" i="54"/>
  <c r="AD24" i="54"/>
  <c r="K24" i="54" s="1"/>
  <c r="AD51" i="54"/>
  <c r="K51" i="54" s="1"/>
  <c r="AD45" i="54"/>
  <c r="K45" i="54" s="1"/>
  <c r="AD119" i="54"/>
  <c r="K119" i="54" s="1"/>
  <c r="AD95" i="54"/>
  <c r="K95" i="54" s="1"/>
  <c r="AD43" i="54"/>
  <c r="K43" i="54" s="1"/>
  <c r="AD85" i="54"/>
  <c r="K85" i="54" s="1"/>
  <c r="AD160" i="54"/>
  <c r="AD99" i="54"/>
  <c r="K99" i="54" s="1"/>
  <c r="AD140" i="54"/>
  <c r="AD101" i="54"/>
  <c r="K101" i="54" s="1"/>
  <c r="AD26" i="54"/>
  <c r="K26" i="54" s="1"/>
  <c r="AD182" i="54"/>
  <c r="AD227" i="54"/>
  <c r="AD199" i="54"/>
  <c r="AD229" i="54"/>
  <c r="AD180" i="54"/>
  <c r="AD190" i="54"/>
  <c r="AD224" i="54"/>
  <c r="AD246" i="54"/>
  <c r="AD295" i="54"/>
  <c r="AD319" i="54"/>
  <c r="AD290" i="54"/>
  <c r="AD327" i="54"/>
  <c r="AD352" i="54"/>
  <c r="AD354" i="54"/>
  <c r="AD330" i="54"/>
  <c r="AD133" i="54"/>
  <c r="AD145" i="54"/>
  <c r="AD28" i="54"/>
  <c r="K28" i="54" s="1"/>
  <c r="AD184" i="54"/>
  <c r="AD323" i="54"/>
  <c r="AD322" i="54"/>
  <c r="AD381" i="54"/>
  <c r="AD338" i="54"/>
  <c r="AD77" i="54"/>
  <c r="K77" i="54" s="1"/>
  <c r="AD135" i="54"/>
  <c r="AD79" i="54"/>
  <c r="K79" i="54" s="1"/>
  <c r="AD395" i="54"/>
  <c r="AD74" i="54"/>
  <c r="K74" i="54" s="1"/>
  <c r="AD356" i="54"/>
  <c r="AD347" i="54"/>
  <c r="AD148" i="54"/>
  <c r="AD307" i="54"/>
  <c r="AD252" i="54"/>
  <c r="AD343" i="54"/>
  <c r="AD403" i="54"/>
  <c r="AD66" i="54"/>
  <c r="K66" i="54" s="1"/>
  <c r="AD262" i="54"/>
  <c r="AD379" i="54"/>
  <c r="AD209" i="54"/>
  <c r="AD255" i="54"/>
  <c r="AD36" i="54"/>
  <c r="K36" i="54" s="1"/>
  <c r="AD289" i="54"/>
  <c r="AD165" i="54"/>
  <c r="AD380" i="54"/>
  <c r="AD108" i="54"/>
  <c r="K108" i="54" s="1"/>
  <c r="AD80" i="54"/>
  <c r="K80" i="54" s="1"/>
  <c r="AD146" i="54"/>
  <c r="AD291" i="54"/>
  <c r="AD157" i="54"/>
  <c r="AD89" i="54"/>
  <c r="K89" i="54" s="1"/>
  <c r="AD42" i="54"/>
  <c r="K42" i="54" s="1"/>
  <c r="AD283" i="54"/>
  <c r="AD112" i="54"/>
  <c r="K112" i="54" s="1"/>
  <c r="AD308" i="54"/>
  <c r="AD239" i="54"/>
  <c r="AD406" i="54"/>
  <c r="AD46" i="54"/>
  <c r="K46" i="54" s="1"/>
  <c r="AD223" i="54"/>
  <c r="AD58" i="54"/>
  <c r="K58" i="54" s="1"/>
  <c r="AD331" i="54"/>
  <c r="AD20" i="54"/>
  <c r="K20" i="54" s="1"/>
  <c r="AD104" i="54"/>
  <c r="K104" i="54" s="1"/>
  <c r="AD217" i="54"/>
  <c r="AD398" i="54"/>
  <c r="AD34" i="54"/>
  <c r="K34" i="54" s="1"/>
  <c r="AD271" i="54"/>
  <c r="AD340" i="54"/>
  <c r="AD382" i="54"/>
  <c r="AD52" i="54"/>
  <c r="K52" i="54" s="1"/>
  <c r="AD270" i="54"/>
  <c r="AD393" i="54"/>
  <c r="AD364" i="54"/>
  <c r="AD25" i="54"/>
  <c r="K25" i="54" s="1"/>
  <c r="AD82" i="54"/>
  <c r="K82" i="54" s="1"/>
  <c r="AD231" i="54"/>
  <c r="AD411" i="54"/>
  <c r="AD288" i="54"/>
  <c r="AD286" i="54"/>
  <c r="AD68" i="54"/>
  <c r="K68" i="54" s="1"/>
  <c r="AD375" i="54"/>
  <c r="AD147" i="54"/>
  <c r="AD78" i="54"/>
  <c r="K78" i="54" s="1"/>
  <c r="H2" i="54"/>
  <c r="F2" i="54"/>
  <c r="AD387" i="54"/>
  <c r="AD342" i="54"/>
  <c r="AD385" i="54"/>
  <c r="AD213" i="54"/>
  <c r="AD38" i="54"/>
  <c r="K38" i="54" s="1"/>
  <c r="AD32" i="54"/>
  <c r="K32" i="54" s="1"/>
  <c r="AD350" i="54"/>
  <c r="AD312" i="54"/>
  <c r="AD355" i="54"/>
  <c r="AD154" i="54"/>
  <c r="AD60" i="54"/>
  <c r="K60" i="54" s="1"/>
  <c r="AD220" i="54"/>
  <c r="AD377" i="54"/>
  <c r="AD30" i="54"/>
  <c r="K30" i="54" s="1"/>
  <c r="AD292" i="54"/>
  <c r="AD388" i="54"/>
  <c r="AD318" i="54"/>
  <c r="AD116" i="54"/>
  <c r="K116" i="54" s="1"/>
  <c r="AD310" i="54"/>
  <c r="AD120" i="54"/>
  <c r="K120" i="54" s="1"/>
  <c r="AD27" i="54"/>
  <c r="K27" i="54" s="1"/>
  <c r="AD92" i="54"/>
  <c r="K92" i="54" s="1"/>
  <c r="AD64" i="54"/>
  <c r="K64" i="54" s="1"/>
  <c r="AD313" i="54"/>
  <c r="AD358" i="54"/>
  <c r="AD371" i="54"/>
  <c r="AD336" i="54"/>
  <c r="AD141" i="54"/>
  <c r="AD353" i="54"/>
  <c r="AD233" i="54"/>
  <c r="AD316" i="54"/>
  <c r="AD396" i="54"/>
  <c r="AD225" i="54"/>
  <c r="AD334" i="54"/>
  <c r="AD72" i="54"/>
  <c r="K72" i="54" s="1"/>
  <c r="AD294" i="54"/>
  <c r="AD151" i="54"/>
  <c r="AD236" i="54"/>
  <c r="AD249" i="54"/>
  <c r="AD84" i="54"/>
  <c r="K84" i="54" s="1"/>
  <c r="AD23" i="54"/>
  <c r="K23" i="54" s="1"/>
  <c r="AD88" i="54"/>
  <c r="K88" i="54" s="1"/>
  <c r="AD244" i="54"/>
  <c r="AD297" i="54"/>
  <c r="AD100" i="54"/>
  <c r="K100" i="54" s="1"/>
  <c r="AD215" i="54"/>
  <c r="AD44" i="54"/>
  <c r="K44" i="54" s="1"/>
  <c r="AD302" i="54"/>
  <c r="AD348" i="54"/>
  <c r="AD50" i="54"/>
  <c r="K50" i="54" s="1"/>
  <c r="AD299" i="54"/>
  <c r="AD56" i="54"/>
  <c r="K56" i="54" s="1"/>
  <c r="AD329" i="54"/>
  <c r="AD159" i="54"/>
  <c r="AD300" i="54"/>
  <c r="AD163" i="54"/>
  <c r="AD241" i="54"/>
  <c r="AD222" i="54"/>
  <c r="AD96" i="54"/>
  <c r="K96" i="54" s="1"/>
  <c r="AD315" i="54"/>
  <c r="AD372" i="54"/>
  <c r="AD359" i="54"/>
  <c r="AD409" i="54"/>
  <c r="AD212" i="54"/>
  <c r="AD361" i="54"/>
  <c r="AD260" i="54"/>
  <c r="AD374" i="54"/>
  <c r="K415" i="54" l="1"/>
  <c r="K9" i="54"/>
  <c r="N412" i="54"/>
  <c r="U412" i="54" s="1"/>
  <c r="N404" i="54"/>
  <c r="U404" i="54" s="1"/>
  <c r="N396" i="54"/>
  <c r="U396" i="54" s="1"/>
  <c r="N388" i="54"/>
  <c r="U388" i="54" s="1"/>
  <c r="N380" i="54"/>
  <c r="U380" i="54" s="1"/>
  <c r="N372" i="54"/>
  <c r="U372" i="54" s="1"/>
  <c r="N364" i="54"/>
  <c r="U364" i="54" s="1"/>
  <c r="N356" i="54"/>
  <c r="U356" i="54" s="1"/>
  <c r="N348" i="54"/>
  <c r="U348" i="54" s="1"/>
  <c r="N340" i="54"/>
  <c r="U340" i="54" s="1"/>
  <c r="N332" i="54"/>
  <c r="U332" i="54" s="1"/>
  <c r="N407" i="54"/>
  <c r="U407" i="54" s="1"/>
  <c r="N399" i="54"/>
  <c r="U399" i="54" s="1"/>
  <c r="N391" i="54"/>
  <c r="U391" i="54" s="1"/>
  <c r="N383" i="54"/>
  <c r="U383" i="54" s="1"/>
  <c r="N375" i="54"/>
  <c r="U375" i="54" s="1"/>
  <c r="N367" i="54"/>
  <c r="U367" i="54" s="1"/>
  <c r="N359" i="54"/>
  <c r="U359" i="54" s="1"/>
  <c r="N351" i="54"/>
  <c r="U351" i="54" s="1"/>
  <c r="N343" i="54"/>
  <c r="U343" i="54" s="1"/>
  <c r="N413" i="54"/>
  <c r="U413" i="54" s="1"/>
  <c r="N408" i="54"/>
  <c r="U408" i="54" s="1"/>
  <c r="N400" i="54"/>
  <c r="U400" i="54" s="1"/>
  <c r="N392" i="54"/>
  <c r="U392" i="54" s="1"/>
  <c r="N384" i="54"/>
  <c r="U384" i="54" s="1"/>
  <c r="N376" i="54"/>
  <c r="U376" i="54" s="1"/>
  <c r="N368" i="54"/>
  <c r="U368" i="54" s="1"/>
  <c r="N360" i="54"/>
  <c r="U360" i="54" s="1"/>
  <c r="N352" i="54"/>
  <c r="U352" i="54" s="1"/>
  <c r="N344" i="54"/>
  <c r="U344" i="54" s="1"/>
  <c r="N336" i="54"/>
  <c r="U336" i="54" s="1"/>
  <c r="N411" i="54"/>
  <c r="U411" i="54" s="1"/>
  <c r="N403" i="54"/>
  <c r="U403" i="54" s="1"/>
  <c r="N395" i="54"/>
  <c r="U395" i="54" s="1"/>
  <c r="N387" i="54"/>
  <c r="U387" i="54" s="1"/>
  <c r="N379" i="54"/>
  <c r="U379" i="54" s="1"/>
  <c r="N371" i="54"/>
  <c r="U371" i="54" s="1"/>
  <c r="N363" i="54"/>
  <c r="U363" i="54" s="1"/>
  <c r="N355" i="54"/>
  <c r="U355" i="54" s="1"/>
  <c r="N347" i="54"/>
  <c r="U347" i="54" s="1"/>
  <c r="N339" i="54"/>
  <c r="U339" i="54" s="1"/>
  <c r="N331" i="54"/>
  <c r="U331" i="54" s="1"/>
  <c r="N406" i="54"/>
  <c r="U406" i="54" s="1"/>
  <c r="N398" i="54"/>
  <c r="U398" i="54" s="1"/>
  <c r="N390" i="54"/>
  <c r="U390" i="54" s="1"/>
  <c r="N382" i="54"/>
  <c r="U382" i="54" s="1"/>
  <c r="N374" i="54"/>
  <c r="U374" i="54" s="1"/>
  <c r="N366" i="54"/>
  <c r="U366" i="54" s="1"/>
  <c r="N358" i="54"/>
  <c r="U358" i="54" s="1"/>
  <c r="N350" i="54"/>
  <c r="U350" i="54" s="1"/>
  <c r="N342" i="54"/>
  <c r="U342" i="54" s="1"/>
  <c r="N334" i="54"/>
  <c r="U334" i="54" s="1"/>
  <c r="N409" i="54"/>
  <c r="U409" i="54" s="1"/>
  <c r="N401" i="54"/>
  <c r="U401" i="54" s="1"/>
  <c r="N393" i="54"/>
  <c r="U393" i="54" s="1"/>
  <c r="N385" i="54"/>
  <c r="U385" i="54" s="1"/>
  <c r="N377" i="54"/>
  <c r="U377" i="54" s="1"/>
  <c r="N369" i="54"/>
  <c r="U369" i="54" s="1"/>
  <c r="N361" i="54"/>
  <c r="U361" i="54" s="1"/>
  <c r="N353" i="54"/>
  <c r="U353" i="54" s="1"/>
  <c r="N345" i="54"/>
  <c r="U345" i="54" s="1"/>
  <c r="N337" i="54"/>
  <c r="U337" i="54" s="1"/>
  <c r="N329" i="54"/>
  <c r="U329" i="54" s="1"/>
  <c r="N365" i="54"/>
  <c r="U365" i="54" s="1"/>
  <c r="N321" i="54"/>
  <c r="U321" i="54" s="1"/>
  <c r="N313" i="54"/>
  <c r="U313" i="54" s="1"/>
  <c r="N305" i="54"/>
  <c r="U305" i="54" s="1"/>
  <c r="N297" i="54"/>
  <c r="U297" i="54" s="1"/>
  <c r="N289" i="54"/>
  <c r="U289" i="54" s="1"/>
  <c r="N281" i="54"/>
  <c r="U281" i="54" s="1"/>
  <c r="N357" i="54"/>
  <c r="U357" i="54" s="1"/>
  <c r="N335" i="54"/>
  <c r="U335" i="54" s="1"/>
  <c r="N324" i="54"/>
  <c r="U324" i="54" s="1"/>
  <c r="N316" i="54"/>
  <c r="U316" i="54" s="1"/>
  <c r="N308" i="54"/>
  <c r="U308" i="54" s="1"/>
  <c r="N300" i="54"/>
  <c r="U300" i="54" s="1"/>
  <c r="N292" i="54"/>
  <c r="U292" i="54" s="1"/>
  <c r="N284" i="54"/>
  <c r="U284" i="54" s="1"/>
  <c r="N410" i="54"/>
  <c r="U410" i="54" s="1"/>
  <c r="N402" i="54"/>
  <c r="U402" i="54" s="1"/>
  <c r="N394" i="54"/>
  <c r="U394" i="54" s="1"/>
  <c r="N386" i="54"/>
  <c r="U386" i="54" s="1"/>
  <c r="N349" i="54"/>
  <c r="U349" i="54" s="1"/>
  <c r="N338" i="54"/>
  <c r="U338" i="54" s="1"/>
  <c r="N327" i="54"/>
  <c r="U327" i="54" s="1"/>
  <c r="N378" i="54"/>
  <c r="U378" i="54" s="1"/>
  <c r="N341" i="54"/>
  <c r="U341" i="54" s="1"/>
  <c r="N333" i="54"/>
  <c r="U333" i="54" s="1"/>
  <c r="N330" i="54"/>
  <c r="U330" i="54" s="1"/>
  <c r="N322" i="54"/>
  <c r="U322" i="54" s="1"/>
  <c r="N314" i="54"/>
  <c r="U314" i="54" s="1"/>
  <c r="N306" i="54"/>
  <c r="U306" i="54" s="1"/>
  <c r="N298" i="54"/>
  <c r="U298" i="54" s="1"/>
  <c r="N290" i="54"/>
  <c r="U290" i="54" s="1"/>
  <c r="N282" i="54"/>
  <c r="U282" i="54" s="1"/>
  <c r="N370" i="54"/>
  <c r="U370" i="54" s="1"/>
  <c r="N325" i="54"/>
  <c r="U325" i="54" s="1"/>
  <c r="N362" i="54"/>
  <c r="U362" i="54" s="1"/>
  <c r="N328" i="54"/>
  <c r="U328" i="54" s="1"/>
  <c r="N320" i="54"/>
  <c r="U320" i="54" s="1"/>
  <c r="N312" i="54"/>
  <c r="U312" i="54" s="1"/>
  <c r="N304" i="54"/>
  <c r="U304" i="54" s="1"/>
  <c r="N296" i="54"/>
  <c r="U296" i="54" s="1"/>
  <c r="N288" i="54"/>
  <c r="U288" i="54" s="1"/>
  <c r="N405" i="54"/>
  <c r="U405" i="54" s="1"/>
  <c r="N397" i="54"/>
  <c r="U397" i="54" s="1"/>
  <c r="N389" i="54"/>
  <c r="U389" i="54" s="1"/>
  <c r="N381" i="54"/>
  <c r="U381" i="54" s="1"/>
  <c r="N354" i="54"/>
  <c r="U354" i="54" s="1"/>
  <c r="N323" i="54"/>
  <c r="U323" i="54" s="1"/>
  <c r="N315" i="54"/>
  <c r="U315" i="54" s="1"/>
  <c r="N307" i="54"/>
  <c r="U307" i="54" s="1"/>
  <c r="N299" i="54"/>
  <c r="U299" i="54" s="1"/>
  <c r="N291" i="54"/>
  <c r="U291" i="54" s="1"/>
  <c r="N283" i="54"/>
  <c r="U283" i="54" s="1"/>
  <c r="N373" i="54"/>
  <c r="U373" i="54" s="1"/>
  <c r="N346" i="54"/>
  <c r="U346" i="54" s="1"/>
  <c r="N326" i="54"/>
  <c r="U326" i="54" s="1"/>
  <c r="N318" i="54"/>
  <c r="U318" i="54" s="1"/>
  <c r="N310" i="54"/>
  <c r="U310" i="54" s="1"/>
  <c r="N302" i="54"/>
  <c r="U302" i="54" s="1"/>
  <c r="N294" i="54"/>
  <c r="U294" i="54" s="1"/>
  <c r="N286" i="54"/>
  <c r="U286" i="54" s="1"/>
  <c r="N278" i="54"/>
  <c r="U278" i="54" s="1"/>
  <c r="N319" i="54"/>
  <c r="U319" i="54" s="1"/>
  <c r="N275" i="54"/>
  <c r="U275" i="54" s="1"/>
  <c r="N267" i="54"/>
  <c r="U267" i="54" s="1"/>
  <c r="N270" i="54"/>
  <c r="U270" i="54" s="1"/>
  <c r="N262" i="54"/>
  <c r="U262" i="54" s="1"/>
  <c r="N254" i="54"/>
  <c r="U254" i="54" s="1"/>
  <c r="N246" i="54"/>
  <c r="U246" i="54" s="1"/>
  <c r="N238" i="54"/>
  <c r="U238" i="54" s="1"/>
  <c r="N230" i="54"/>
  <c r="U230" i="54" s="1"/>
  <c r="N222" i="54"/>
  <c r="U222" i="54" s="1"/>
  <c r="N273" i="54"/>
  <c r="U273" i="54" s="1"/>
  <c r="N265" i="54"/>
  <c r="U265" i="54" s="1"/>
  <c r="N257" i="54"/>
  <c r="U257" i="54" s="1"/>
  <c r="N249" i="54"/>
  <c r="U249" i="54" s="1"/>
  <c r="N241" i="54"/>
  <c r="U241" i="54" s="1"/>
  <c r="N233" i="54"/>
  <c r="U233" i="54" s="1"/>
  <c r="N225" i="54"/>
  <c r="U225" i="54" s="1"/>
  <c r="N217" i="54"/>
  <c r="U217" i="54" s="1"/>
  <c r="N209" i="54"/>
  <c r="U209" i="54" s="1"/>
  <c r="N280" i="54"/>
  <c r="U280" i="54" s="1"/>
  <c r="N276" i="54"/>
  <c r="U276" i="54" s="1"/>
  <c r="N268" i="54"/>
  <c r="U268" i="54" s="1"/>
  <c r="N260" i="54"/>
  <c r="U260" i="54" s="1"/>
  <c r="N252" i="54"/>
  <c r="U252" i="54" s="1"/>
  <c r="N244" i="54"/>
  <c r="U244" i="54" s="1"/>
  <c r="N236" i="54"/>
  <c r="U236" i="54" s="1"/>
  <c r="N228" i="54"/>
  <c r="U228" i="54" s="1"/>
  <c r="N220" i="54"/>
  <c r="U220" i="54" s="1"/>
  <c r="N212" i="54"/>
  <c r="U212" i="54" s="1"/>
  <c r="N279" i="54"/>
  <c r="U279" i="54" s="1"/>
  <c r="N271" i="54"/>
  <c r="U271" i="54" s="1"/>
  <c r="N263" i="54"/>
  <c r="U263" i="54" s="1"/>
  <c r="N274" i="54"/>
  <c r="U274" i="54" s="1"/>
  <c r="N266" i="54"/>
  <c r="U266" i="54" s="1"/>
  <c r="N258" i="54"/>
  <c r="U258" i="54" s="1"/>
  <c r="N250" i="54"/>
  <c r="U250" i="54" s="1"/>
  <c r="N242" i="54"/>
  <c r="U242" i="54" s="1"/>
  <c r="N234" i="54"/>
  <c r="U234" i="54" s="1"/>
  <c r="N226" i="54"/>
  <c r="U226" i="54" s="1"/>
  <c r="N218" i="54"/>
  <c r="U218" i="54" s="1"/>
  <c r="N311" i="54"/>
  <c r="U311" i="54" s="1"/>
  <c r="N303" i="54"/>
  <c r="U303" i="54" s="1"/>
  <c r="N295" i="54"/>
  <c r="U295" i="54" s="1"/>
  <c r="N287" i="54"/>
  <c r="U287" i="54" s="1"/>
  <c r="N277" i="54"/>
  <c r="U277" i="54" s="1"/>
  <c r="N272" i="54"/>
  <c r="U272" i="54" s="1"/>
  <c r="N264" i="54"/>
  <c r="U264" i="54" s="1"/>
  <c r="N256" i="54"/>
  <c r="U256" i="54" s="1"/>
  <c r="N248" i="54"/>
  <c r="U248" i="54" s="1"/>
  <c r="N240" i="54"/>
  <c r="U240" i="54" s="1"/>
  <c r="N232" i="54"/>
  <c r="U232" i="54" s="1"/>
  <c r="N301" i="54"/>
  <c r="U301" i="54" s="1"/>
  <c r="N211" i="54"/>
  <c r="U211" i="54" s="1"/>
  <c r="N204" i="54"/>
  <c r="U204" i="54" s="1"/>
  <c r="N196" i="54"/>
  <c r="U196" i="54" s="1"/>
  <c r="N188" i="54"/>
  <c r="U188" i="54" s="1"/>
  <c r="N180" i="54"/>
  <c r="U180" i="54" s="1"/>
  <c r="N172" i="54"/>
  <c r="U172" i="54" s="1"/>
  <c r="N164" i="54"/>
  <c r="U164" i="54" s="1"/>
  <c r="N156" i="54"/>
  <c r="U156" i="54" s="1"/>
  <c r="N148" i="54"/>
  <c r="U148" i="54" s="1"/>
  <c r="N140" i="54"/>
  <c r="U140" i="54" s="1"/>
  <c r="N309" i="54"/>
  <c r="U309" i="54" s="1"/>
  <c r="N221" i="54"/>
  <c r="U221" i="54" s="1"/>
  <c r="N207" i="54"/>
  <c r="U207" i="54" s="1"/>
  <c r="N199" i="54"/>
  <c r="U199" i="54" s="1"/>
  <c r="N191" i="54"/>
  <c r="U191" i="54" s="1"/>
  <c r="N183" i="54"/>
  <c r="U183" i="54" s="1"/>
  <c r="N175" i="54"/>
  <c r="U175" i="54" s="1"/>
  <c r="N167" i="54"/>
  <c r="U167" i="54" s="1"/>
  <c r="N159" i="54"/>
  <c r="U159" i="54" s="1"/>
  <c r="N151" i="54"/>
  <c r="U151" i="54" s="1"/>
  <c r="N143" i="54"/>
  <c r="U143" i="54" s="1"/>
  <c r="N269" i="54"/>
  <c r="U269" i="54" s="1"/>
  <c r="N214" i="54"/>
  <c r="U214" i="54" s="1"/>
  <c r="N202" i="54"/>
  <c r="U202" i="54" s="1"/>
  <c r="N194" i="54"/>
  <c r="U194" i="54" s="1"/>
  <c r="N186" i="54"/>
  <c r="U186" i="54" s="1"/>
  <c r="N178" i="54"/>
  <c r="U178" i="54" s="1"/>
  <c r="N170" i="54"/>
  <c r="U170" i="54" s="1"/>
  <c r="N162" i="54"/>
  <c r="U162" i="54" s="1"/>
  <c r="N317" i="54"/>
  <c r="U317" i="54" s="1"/>
  <c r="N213" i="54"/>
  <c r="U213" i="54" s="1"/>
  <c r="N205" i="54"/>
  <c r="U205" i="54" s="1"/>
  <c r="N197" i="54"/>
  <c r="U197" i="54" s="1"/>
  <c r="N189" i="54"/>
  <c r="U189" i="54" s="1"/>
  <c r="N181" i="54"/>
  <c r="U181" i="54" s="1"/>
  <c r="N173" i="54"/>
  <c r="U173" i="54" s="1"/>
  <c r="N165" i="54"/>
  <c r="U165" i="54" s="1"/>
  <c r="N157" i="54"/>
  <c r="U157" i="54" s="1"/>
  <c r="N285" i="54"/>
  <c r="U285" i="54" s="1"/>
  <c r="N255" i="54"/>
  <c r="U255" i="54" s="1"/>
  <c r="N247" i="54"/>
  <c r="U247" i="54" s="1"/>
  <c r="N239" i="54"/>
  <c r="U239" i="54" s="1"/>
  <c r="N231" i="54"/>
  <c r="U231" i="54" s="1"/>
  <c r="N219" i="54"/>
  <c r="U219" i="54" s="1"/>
  <c r="N210" i="54"/>
  <c r="U210" i="54" s="1"/>
  <c r="N208" i="54"/>
  <c r="U208" i="54" s="1"/>
  <c r="N200" i="54"/>
  <c r="U200" i="54" s="1"/>
  <c r="N192" i="54"/>
  <c r="U192" i="54" s="1"/>
  <c r="N184" i="54"/>
  <c r="U184" i="54" s="1"/>
  <c r="N176" i="54"/>
  <c r="U176" i="54" s="1"/>
  <c r="N168" i="54"/>
  <c r="U168" i="54" s="1"/>
  <c r="N160" i="54"/>
  <c r="U160" i="54" s="1"/>
  <c r="N152" i="54"/>
  <c r="U152" i="54" s="1"/>
  <c r="N144" i="54"/>
  <c r="U144" i="54" s="1"/>
  <c r="N261" i="54"/>
  <c r="U261" i="54" s="1"/>
  <c r="N259" i="54"/>
  <c r="U259" i="54" s="1"/>
  <c r="N253" i="54"/>
  <c r="U253" i="54" s="1"/>
  <c r="N251" i="54"/>
  <c r="U251" i="54" s="1"/>
  <c r="N245" i="54"/>
  <c r="U245" i="54" s="1"/>
  <c r="N243" i="54"/>
  <c r="U243" i="54" s="1"/>
  <c r="N237" i="54"/>
  <c r="U237" i="54" s="1"/>
  <c r="N235" i="54"/>
  <c r="U235" i="54" s="1"/>
  <c r="N229" i="54"/>
  <c r="U229" i="54" s="1"/>
  <c r="N227" i="54"/>
  <c r="U227" i="54" s="1"/>
  <c r="N203" i="54"/>
  <c r="U203" i="54" s="1"/>
  <c r="N195" i="54"/>
  <c r="U195" i="54" s="1"/>
  <c r="N187" i="54"/>
  <c r="U187" i="54" s="1"/>
  <c r="N179" i="54"/>
  <c r="U179" i="54" s="1"/>
  <c r="N171" i="54"/>
  <c r="U171" i="54" s="1"/>
  <c r="N163" i="54"/>
  <c r="U163" i="54" s="1"/>
  <c r="N293" i="54"/>
  <c r="U293" i="54" s="1"/>
  <c r="N224" i="54"/>
  <c r="U224" i="54" s="1"/>
  <c r="N223" i="54"/>
  <c r="U223" i="54" s="1"/>
  <c r="N216" i="54"/>
  <c r="U216" i="54" s="1"/>
  <c r="N215" i="54"/>
  <c r="U215" i="54" s="1"/>
  <c r="N206" i="54"/>
  <c r="U206" i="54" s="1"/>
  <c r="N198" i="54"/>
  <c r="U198" i="54" s="1"/>
  <c r="N190" i="54"/>
  <c r="U190" i="54" s="1"/>
  <c r="N182" i="54"/>
  <c r="U182" i="54" s="1"/>
  <c r="N174" i="54"/>
  <c r="U174" i="54" s="1"/>
  <c r="N201" i="54"/>
  <c r="U201" i="54" s="1"/>
  <c r="N193" i="54"/>
  <c r="U193" i="54" s="1"/>
  <c r="N185" i="54"/>
  <c r="U185" i="54" s="1"/>
  <c r="N177" i="54"/>
  <c r="U177" i="54" s="1"/>
  <c r="N169" i="54"/>
  <c r="U169" i="54" s="1"/>
  <c r="N141" i="54"/>
  <c r="U141" i="54" s="1"/>
  <c r="N130" i="54"/>
  <c r="U130" i="54" s="1"/>
  <c r="N124" i="54"/>
  <c r="U124" i="54" s="1"/>
  <c r="N120" i="54"/>
  <c r="U120" i="54" s="1"/>
  <c r="N116" i="54"/>
  <c r="U116" i="54" s="1"/>
  <c r="N112" i="54"/>
  <c r="U112" i="54" s="1"/>
  <c r="N108" i="54"/>
  <c r="U108" i="54" s="1"/>
  <c r="N104" i="54"/>
  <c r="U104" i="54" s="1"/>
  <c r="N100" i="54"/>
  <c r="U100" i="54" s="1"/>
  <c r="N96" i="54"/>
  <c r="U96" i="54" s="1"/>
  <c r="N92" i="54"/>
  <c r="U92" i="54" s="1"/>
  <c r="N88" i="54"/>
  <c r="U88" i="54" s="1"/>
  <c r="N84" i="54"/>
  <c r="U84" i="54" s="1"/>
  <c r="N80" i="54"/>
  <c r="U80" i="54" s="1"/>
  <c r="N76" i="54"/>
  <c r="U76" i="54" s="1"/>
  <c r="N72" i="54"/>
  <c r="U72" i="54" s="1"/>
  <c r="N68" i="54"/>
  <c r="U68" i="54" s="1"/>
  <c r="N64" i="54"/>
  <c r="U64" i="54" s="1"/>
  <c r="N60" i="54"/>
  <c r="U60" i="54" s="1"/>
  <c r="N56" i="54"/>
  <c r="U56" i="54" s="1"/>
  <c r="N52" i="54"/>
  <c r="U52" i="54" s="1"/>
  <c r="N48" i="54"/>
  <c r="U48" i="54" s="1"/>
  <c r="N44" i="54"/>
  <c r="U44" i="54" s="1"/>
  <c r="N40" i="54"/>
  <c r="U40" i="54" s="1"/>
  <c r="N36" i="54"/>
  <c r="U36" i="54" s="1"/>
  <c r="N32" i="54"/>
  <c r="U32" i="54" s="1"/>
  <c r="N27" i="54"/>
  <c r="U27" i="54" s="1"/>
  <c r="N23" i="54"/>
  <c r="U23" i="54" s="1"/>
  <c r="N20" i="54"/>
  <c r="U20" i="54" s="1"/>
  <c r="N161" i="54"/>
  <c r="U161" i="54" s="1"/>
  <c r="N138" i="54"/>
  <c r="U138" i="54" s="1"/>
  <c r="N133" i="54"/>
  <c r="U133" i="54" s="1"/>
  <c r="N155" i="54"/>
  <c r="U155" i="54" s="1"/>
  <c r="N147" i="54"/>
  <c r="U147" i="54" s="1"/>
  <c r="N136" i="54"/>
  <c r="U136" i="54" s="1"/>
  <c r="N128" i="54"/>
  <c r="U128" i="54" s="1"/>
  <c r="N125" i="54"/>
  <c r="U125" i="54" s="1"/>
  <c r="N121" i="54"/>
  <c r="U121" i="54" s="1"/>
  <c r="N117" i="54"/>
  <c r="U117" i="54" s="1"/>
  <c r="N113" i="54"/>
  <c r="U113" i="54" s="1"/>
  <c r="N109" i="54"/>
  <c r="U109" i="54" s="1"/>
  <c r="N105" i="54"/>
  <c r="U105" i="54" s="1"/>
  <c r="N101" i="54"/>
  <c r="U101" i="54" s="1"/>
  <c r="N97" i="54"/>
  <c r="U97" i="54" s="1"/>
  <c r="N93" i="54"/>
  <c r="U93" i="54" s="1"/>
  <c r="N89" i="54"/>
  <c r="U89" i="54" s="1"/>
  <c r="N85" i="54"/>
  <c r="U85" i="54" s="1"/>
  <c r="N81" i="54"/>
  <c r="U81" i="54" s="1"/>
  <c r="N77" i="54"/>
  <c r="U77" i="54" s="1"/>
  <c r="N73" i="54"/>
  <c r="U73" i="54" s="1"/>
  <c r="N69" i="54"/>
  <c r="U69" i="54" s="1"/>
  <c r="N65" i="54"/>
  <c r="U65" i="54" s="1"/>
  <c r="N61" i="54"/>
  <c r="U61" i="54" s="1"/>
  <c r="N57" i="54"/>
  <c r="U57" i="54" s="1"/>
  <c r="N53" i="54"/>
  <c r="U53" i="54" s="1"/>
  <c r="N49" i="54"/>
  <c r="U49" i="54" s="1"/>
  <c r="N45" i="54"/>
  <c r="U45" i="54" s="1"/>
  <c r="N41" i="54"/>
  <c r="U41" i="54" s="1"/>
  <c r="N37" i="54"/>
  <c r="U37" i="54" s="1"/>
  <c r="N33" i="54"/>
  <c r="U33" i="54" s="1"/>
  <c r="N29" i="54"/>
  <c r="U29" i="54" s="1"/>
  <c r="N24" i="54"/>
  <c r="U24" i="54" s="1"/>
  <c r="N154" i="54"/>
  <c r="U154" i="54" s="1"/>
  <c r="N146" i="54"/>
  <c r="U146" i="54" s="1"/>
  <c r="N131" i="54"/>
  <c r="U131" i="54" s="1"/>
  <c r="N21" i="54"/>
  <c r="U21" i="54" s="1"/>
  <c r="N18" i="54"/>
  <c r="U18" i="54" s="1"/>
  <c r="N15" i="54"/>
  <c r="U15" i="54" s="1"/>
  <c r="N150" i="54"/>
  <c r="U150" i="54" s="1"/>
  <c r="N142" i="54"/>
  <c r="U142" i="54" s="1"/>
  <c r="N134" i="54"/>
  <c r="U134" i="54" s="1"/>
  <c r="N126" i="54"/>
  <c r="U126" i="54" s="1"/>
  <c r="N122" i="54"/>
  <c r="U122" i="54" s="1"/>
  <c r="N118" i="54"/>
  <c r="U118" i="54" s="1"/>
  <c r="N114" i="54"/>
  <c r="U114" i="54" s="1"/>
  <c r="N110" i="54"/>
  <c r="U110" i="54" s="1"/>
  <c r="N106" i="54"/>
  <c r="U106" i="54" s="1"/>
  <c r="N102" i="54"/>
  <c r="U102" i="54" s="1"/>
  <c r="N98" i="54"/>
  <c r="U98" i="54" s="1"/>
  <c r="N94" i="54"/>
  <c r="U94" i="54" s="1"/>
  <c r="N90" i="54"/>
  <c r="U90" i="54" s="1"/>
  <c r="N86" i="54"/>
  <c r="U86" i="54" s="1"/>
  <c r="N82" i="54"/>
  <c r="U82" i="54" s="1"/>
  <c r="N78" i="54"/>
  <c r="U78" i="54" s="1"/>
  <c r="N74" i="54"/>
  <c r="U74" i="54" s="1"/>
  <c r="N70" i="54"/>
  <c r="U70" i="54" s="1"/>
  <c r="N66" i="54"/>
  <c r="U66" i="54" s="1"/>
  <c r="N62" i="54"/>
  <c r="U62" i="54" s="1"/>
  <c r="N58" i="54"/>
  <c r="U58" i="54" s="1"/>
  <c r="N54" i="54"/>
  <c r="U54" i="54" s="1"/>
  <c r="N50" i="54"/>
  <c r="U50" i="54" s="1"/>
  <c r="N46" i="54"/>
  <c r="U46" i="54" s="1"/>
  <c r="N42" i="54"/>
  <c r="U42" i="54" s="1"/>
  <c r="N38" i="54"/>
  <c r="U38" i="54" s="1"/>
  <c r="N34" i="54"/>
  <c r="U34" i="54" s="1"/>
  <c r="N30" i="54"/>
  <c r="U30" i="54" s="1"/>
  <c r="N25" i="54"/>
  <c r="U25" i="54" s="1"/>
  <c r="N158" i="54"/>
  <c r="U158" i="54" s="1"/>
  <c r="N139" i="54"/>
  <c r="U139" i="54" s="1"/>
  <c r="N137" i="54"/>
  <c r="U137" i="54" s="1"/>
  <c r="N129" i="54"/>
  <c r="U129" i="54" s="1"/>
  <c r="N166" i="54"/>
  <c r="U166" i="54" s="1"/>
  <c r="N149" i="54"/>
  <c r="U149" i="54" s="1"/>
  <c r="N132" i="54"/>
  <c r="U132" i="54" s="1"/>
  <c r="N123" i="54"/>
  <c r="U123" i="54" s="1"/>
  <c r="N119" i="54"/>
  <c r="U119" i="54" s="1"/>
  <c r="N115" i="54"/>
  <c r="U115" i="54" s="1"/>
  <c r="N111" i="54"/>
  <c r="U111" i="54" s="1"/>
  <c r="N107" i="54"/>
  <c r="U107" i="54" s="1"/>
  <c r="N103" i="54"/>
  <c r="U103" i="54" s="1"/>
  <c r="N99" i="54"/>
  <c r="U99" i="54" s="1"/>
  <c r="N95" i="54"/>
  <c r="U95" i="54" s="1"/>
  <c r="N91" i="54"/>
  <c r="U91" i="54" s="1"/>
  <c r="N153" i="54"/>
  <c r="U153" i="54" s="1"/>
  <c r="N145" i="54"/>
  <c r="U145" i="54" s="1"/>
  <c r="N135" i="54"/>
  <c r="U135" i="54" s="1"/>
  <c r="N127" i="54"/>
  <c r="U127" i="54" s="1"/>
  <c r="N59" i="54"/>
  <c r="U59" i="54" s="1"/>
  <c r="N71" i="54"/>
  <c r="U71" i="54" s="1"/>
  <c r="N39" i="54"/>
  <c r="U39" i="54" s="1"/>
  <c r="N28" i="54"/>
  <c r="U28" i="54" s="1"/>
  <c r="N83" i="54"/>
  <c r="U83" i="54" s="1"/>
  <c r="N51" i="54"/>
  <c r="U51" i="54" s="1"/>
  <c r="N12" i="54"/>
  <c r="U12" i="54" s="1"/>
  <c r="N63" i="54"/>
  <c r="U63" i="54" s="1"/>
  <c r="N31" i="54"/>
  <c r="U31" i="54" s="1"/>
  <c r="N19" i="54"/>
  <c r="U19" i="54" s="1"/>
  <c r="N14" i="54"/>
  <c r="U14" i="54" s="1"/>
  <c r="N75" i="54"/>
  <c r="U75" i="54" s="1"/>
  <c r="N43" i="54"/>
  <c r="U43" i="54" s="1"/>
  <c r="N26" i="54"/>
  <c r="U26" i="54" s="1"/>
  <c r="N87" i="54"/>
  <c r="U87" i="54" s="1"/>
  <c r="N55" i="54"/>
  <c r="U55" i="54" s="1"/>
  <c r="N17" i="54"/>
  <c r="U17" i="54" s="1"/>
  <c r="N10" i="54"/>
  <c r="N67" i="54"/>
  <c r="U67" i="54" s="1"/>
  <c r="N35" i="54"/>
  <c r="U35" i="54" s="1"/>
  <c r="N13" i="54"/>
  <c r="U13" i="54" s="1"/>
  <c r="N79" i="54"/>
  <c r="U79" i="54" s="1"/>
  <c r="N47" i="54"/>
  <c r="U47" i="54" s="1"/>
  <c r="N22" i="54"/>
  <c r="U22" i="54" s="1"/>
  <c r="N16" i="54"/>
  <c r="U16" i="54" s="1"/>
  <c r="N11" i="54"/>
  <c r="U11" i="54" s="1"/>
  <c r="U10" i="54" l="1"/>
  <c r="U9" i="54" s="1"/>
  <c r="N9"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alfiero</author>
    <author>CALLONI G.LUCA</author>
    <author xml:space="preserve"> Passerini</author>
    <author xml:space="preserve"> </author>
    <author>Quaranta Simona</author>
    <author>PaElda</author>
  </authors>
  <commentList>
    <comment ref="D8" authorId="0" shapeId="0" xr:uid="{2858D0F7-98CC-4601-8D24-7C55E3241693}">
      <text>
        <r>
          <rPr>
            <b/>
            <sz val="9"/>
            <color indexed="81"/>
            <rFont val="Tahoma"/>
            <family val="2"/>
          </rPr>
          <t xml:space="preserve">◦ Obiettivi Strategici: </t>
        </r>
        <r>
          <rPr>
            <sz val="9"/>
            <color indexed="81"/>
            <rFont val="Tahoma"/>
            <charset val="1"/>
          </rPr>
          <t xml:space="preserve">ricondotti alla programmazione dell’Ente, utili per la valutazione della performance di Ente, organizzativa e individuale 
</t>
        </r>
        <r>
          <rPr>
            <b/>
            <sz val="9"/>
            <color indexed="81"/>
            <rFont val="Tahoma"/>
            <family val="2"/>
          </rPr>
          <t xml:space="preserve">◦ Obiettivi di Processo: </t>
        </r>
        <r>
          <rPr>
            <sz val="9"/>
            <color indexed="81"/>
            <rFont val="Tahoma"/>
            <charset val="1"/>
          </rPr>
          <t xml:space="preserve">rappresentano l’attività istituzionale dell’Ente, volta al miglioramento dell’efficienza e all’incremento della soddisfazione dell’utenza, utili per la valutazione della performance di Ente, organizzativa e individuale. 
</t>
        </r>
        <r>
          <rPr>
            <b/>
            <sz val="9"/>
            <color indexed="81"/>
            <rFont val="Tahoma"/>
            <family val="2"/>
          </rPr>
          <t xml:space="preserve">◦ Obiettivi di Sviluppo: </t>
        </r>
        <r>
          <rPr>
            <sz val="9"/>
            <color indexed="81"/>
            <rFont val="Tahoma"/>
            <charset val="1"/>
          </rPr>
          <t xml:space="preserve">contribuiscono alla performance dell’Ente, ma non concorrono alla performance individuale, in quanto l’incentivazione collegata è normata dalla legge (es. 109/1994 Ss.mm.ii.).
</t>
        </r>
      </text>
    </comment>
    <comment ref="F8" authorId="0" shapeId="0" xr:uid="{B7E3E851-1609-410C-A80C-60F4CB68769A}">
      <text>
        <r>
          <rPr>
            <b/>
            <sz val="9"/>
            <color indexed="81"/>
            <rFont val="Tahoma"/>
            <charset val="1"/>
          </rPr>
          <t>importanza per la politica</t>
        </r>
        <r>
          <rPr>
            <sz val="9"/>
            <color indexed="81"/>
            <rFont val="Tahoma"/>
            <charset val="1"/>
          </rPr>
          <t xml:space="preserve">
a cura di Sindaco/Giunta</t>
        </r>
      </text>
    </comment>
    <comment ref="G8" authorId="0" shapeId="0" xr:uid="{075F4ABC-6FE9-4D1C-ABE5-151FB92C2853}">
      <text>
        <r>
          <rPr>
            <b/>
            <sz val="9"/>
            <color indexed="81"/>
            <rFont val="Tahoma"/>
            <charset val="1"/>
          </rPr>
          <t>interfunzionalità/grado di realizzabilità</t>
        </r>
        <r>
          <rPr>
            <sz val="9"/>
            <color indexed="81"/>
            <rFont val="Tahoma"/>
            <charset val="1"/>
          </rPr>
          <t xml:space="preserve">
a cura del Dirigente o della P.O. responsabile</t>
        </r>
      </text>
    </comment>
    <comment ref="H8" authorId="0" shapeId="0" xr:uid="{8C7A692B-31AC-44BA-AFE6-B7CA21FB7D78}">
      <text>
        <r>
          <rPr>
            <b/>
            <sz val="9"/>
            <color indexed="81"/>
            <rFont val="Tahoma"/>
            <charset val="1"/>
          </rPr>
          <t xml:space="preserve">miglioramento per gli stakeholder 
</t>
        </r>
        <r>
          <rPr>
            <sz val="9"/>
            <color indexed="81"/>
            <rFont val="Tahoma"/>
            <family val="2"/>
          </rPr>
          <t>a cura dell'OIV</t>
        </r>
        <r>
          <rPr>
            <sz val="9"/>
            <color indexed="81"/>
            <rFont val="Tahoma"/>
            <charset val="1"/>
          </rPr>
          <t xml:space="preserve">
</t>
        </r>
      </text>
    </comment>
    <comment ref="I8" authorId="0" shapeId="0" xr:uid="{C65F4F1B-2D15-4F14-A586-1272FBB7ADA9}">
      <text>
        <r>
          <rPr>
            <b/>
            <sz val="9"/>
            <color indexed="81"/>
            <rFont val="Tahoma"/>
            <charset val="1"/>
          </rPr>
          <t>efficienza economica</t>
        </r>
        <r>
          <rPr>
            <sz val="9"/>
            <color indexed="81"/>
            <rFont val="Tahoma"/>
            <charset val="1"/>
          </rPr>
          <t xml:space="preserve">
a cura dell'OIV</t>
        </r>
      </text>
    </comment>
    <comment ref="J8" authorId="1" shapeId="0" xr:uid="{F3A027BF-DA6B-409A-A490-DE07728C6967}">
      <text>
        <r>
          <rPr>
            <sz val="10"/>
            <color indexed="81"/>
            <rFont val="Arial"/>
          </rPr>
          <t>INDICA IL VALORE DEL PESO DELL'OBIETTIVO PER LA VALUTAZIONE DEL DIRIGENTE E DELLA P.O.</t>
        </r>
        <r>
          <rPr>
            <sz val="8"/>
            <color indexed="81"/>
            <rFont val="Tahoma"/>
          </rPr>
          <t xml:space="preserve">
</t>
        </r>
      </text>
    </comment>
    <comment ref="K8" authorId="2" shapeId="0" xr:uid="{34377DF0-3069-47FA-B01A-ED4FCE1668A0}">
      <text>
        <r>
          <rPr>
            <sz val="8"/>
            <color indexed="81"/>
            <rFont val="Tahoma"/>
          </rPr>
          <t>Indica la % del peso obiettivo sul peso complessivo degli obiettivi.</t>
        </r>
      </text>
    </comment>
    <comment ref="L8" authorId="3" shapeId="0" xr:uid="{D818B0E1-277D-4D61-8E19-E750AB275848}">
      <text>
        <r>
          <rPr>
            <sz val="10"/>
            <color indexed="81"/>
            <rFont val="Arial"/>
          </rPr>
          <t>Fattore di ponderazione costituito dalla somma del tempo lavoro dedicato da ciascuna unità operativa all’obiettivo.Si tenga presente che la somma del tempo lavoro che ciascun dipendente dedica ai processi e agli obiettivi in cui è coinvolto deve essere pari al 100% delle ore annue di lavoro</t>
        </r>
      </text>
    </comment>
    <comment ref="M8" authorId="1" shapeId="0" xr:uid="{F55E4590-4029-423D-AD16-4A3742F52398}">
      <text>
        <r>
          <rPr>
            <sz val="10"/>
            <color indexed="81"/>
            <rFont val="Arial"/>
          </rPr>
          <t>INDICA IL VALORE DEL PESO DELL'OBIETTIVO IN PUNTI PER LA RIPARTIZIONE DEL BUDGET</t>
        </r>
        <r>
          <rPr>
            <sz val="8"/>
            <color indexed="81"/>
            <rFont val="Tahoma"/>
          </rPr>
          <t xml:space="preserve">
</t>
        </r>
      </text>
    </comment>
    <comment ref="N8" authorId="1" shapeId="0" xr:uid="{9FB1A950-8A02-4980-86E0-43A96890E69E}">
      <text>
        <r>
          <rPr>
            <sz val="10"/>
            <color indexed="81"/>
            <rFont val="Arial"/>
          </rPr>
          <t>INDICA IL VALORE ECONOMICO DELL'OBIETTIVO.
E' UNA PARTE DEL BUDGET SUDDIVISO IN BASE AL PESO PUNTO</t>
        </r>
        <r>
          <rPr>
            <sz val="8"/>
            <color indexed="81"/>
            <rFont val="Tahoma"/>
          </rPr>
          <t xml:space="preserve">
</t>
        </r>
      </text>
    </comment>
    <comment ref="Q8" authorId="4" shapeId="0" xr:uid="{89903E22-E0AB-4091-A726-621288EFF221}">
      <text>
        <r>
          <rPr>
            <sz val="10"/>
            <color indexed="81"/>
            <rFont val="Arial"/>
          </rPr>
          <t xml:space="preserve">INDICARE LA PERCENTUALE DI RAGGIUNGIMENTO DELL'OBIETTIVO DAL PUNTO DI VISTA QUALITATIVO.
</t>
        </r>
        <r>
          <rPr>
            <sz val="10"/>
            <color indexed="10"/>
            <rFont val="Arial"/>
            <family val="2"/>
          </rPr>
          <t>INSERIRE I VALORI  0-25-50-75-100</t>
        </r>
      </text>
    </comment>
    <comment ref="S8" authorId="5" shapeId="0" xr:uid="{BD02743A-EA63-4070-B640-3DE7B84BEC4D}">
      <text>
        <r>
          <rPr>
            <sz val="10"/>
            <color indexed="81"/>
            <rFont val="Arial"/>
          </rPr>
          <t xml:space="preserve">INDICARE LA PERCENTUALE DI RAGGIUNGIMENTO DELL'OBIETTIVO DAL PUNTO DI VISTA QUALITATIVO.
</t>
        </r>
        <r>
          <rPr>
            <sz val="10"/>
            <color indexed="10"/>
            <rFont val="Arial"/>
            <family val="2"/>
          </rPr>
          <t>INSERIRE I VALORI  0-25-50-75-100</t>
        </r>
      </text>
    </comment>
  </commentList>
</comments>
</file>

<file path=xl/sharedStrings.xml><?xml version="1.0" encoding="utf-8"?>
<sst xmlns="http://schemas.openxmlformats.org/spreadsheetml/2006/main" count="1771" uniqueCount="200">
  <si>
    <t>Progetti obiettivo 2023-2024</t>
  </si>
  <si>
    <t>RESP. DI SETTORE</t>
  </si>
  <si>
    <t>SETTORE</t>
  </si>
  <si>
    <t>Cambini Valeria</t>
  </si>
  <si>
    <t>Servzi Sociali e Istruzione</t>
  </si>
  <si>
    <t>Titolo Obiettivo di processo e relativa pesatura</t>
  </si>
  <si>
    <t>Gestione associata dei servizi sociali tra i Comuni di Altare, Bormida, Carcare, Mallare, Pallare e Plodio, facenti parte dell’Ambito Territoriale Sociale n.24</t>
  </si>
  <si>
    <t>pesatura progetto vedi prospetto</t>
  </si>
  <si>
    <t>descrizione obiettivo</t>
  </si>
  <si>
    <t>Premesso che con deliberazione del Consiglio del Comune di Carcare n. 37 del 28/07/2022 è stata approvata, ai sensi della  L.R. n. 12/2006, l’apposita convenzione per la gestione associata dei servizi sociali tra i Comuni di Altare, Bormida, Carcare, Mallare, Pallare e Plodio, facenti parte dell’Ambito Territoriale Sociale n. 24, avente decorrenza dal 01/01/2023 e fino al 31/12/2024. Il primo anno di vigenza della convenzione, si prospetta come un anno particolarmente impegnativo, nel quale viene sperimentata questa nuova forma di gestione associata che comporta una riorganizzazione dei servizi e interventi, che vengono estesi anche ai Comuni di Bormida, Mallare, Pallare e Plodio,  e coinvolge l’intero personale dell’Area</t>
  </si>
  <si>
    <t>OUTPUT: INDICI DI RISULTATO</t>
  </si>
  <si>
    <t>Indicatore/i di Quantità</t>
  </si>
  <si>
    <t>RAGGIUNTO</t>
  </si>
  <si>
    <t>Scost.</t>
  </si>
  <si>
    <t>Coordinamento dell’Unità Operativa Multiprofessionale in cui sono presenti competenze sociali, educative, di sostegno alla domiciliarità, amministrativo-contabili</t>
  </si>
  <si>
    <t>Indicatore di tempo</t>
  </si>
  <si>
    <t>Istruttoria per Conferenze di Ambito, partecipazione alle riunioni; rendicontazione attività d'ambito</t>
  </si>
  <si>
    <t>Indicatore/i di costo</t>
  </si>
  <si>
    <t>Tutte le attività sono svolte internamente tramite il personale del servizio.</t>
  </si>
  <si>
    <t>PERSONALE COINVOLTO NELL'OBIETTIVO</t>
  </si>
  <si>
    <t>Cat.</t>
  </si>
  <si>
    <t>Cognome e Nome</t>
  </si>
  <si>
    <t>Istruttore</t>
  </si>
  <si>
    <t>CERIDONO ELENA</t>
  </si>
  <si>
    <t>percentuale di partecipazione al progetto</t>
  </si>
  <si>
    <t>produttività massima erogabile sul progetto</t>
  </si>
  <si>
    <t>produttività da erogare: €________________</t>
  </si>
  <si>
    <t>GRENNO NICOLETTA</t>
  </si>
  <si>
    <t>Assistente sociale</t>
  </si>
  <si>
    <t>RONCO ALICE</t>
  </si>
  <si>
    <t>Operatore esperto</t>
  </si>
  <si>
    <t>SERVETTO MONICA</t>
  </si>
  <si>
    <t xml:space="preserve">a) Accoglienza, informazione, orientamento, segretariato sociale attraverso il servizio sociale professionale, prestazioni sociali di base; b) Sostegno ai nuclei familiari con persone in condizione di fragilità e non autosufficienza, anche attraverso l’integrazione con i servizi sanitari e sociosanitari; c) Sostegno ai nuclei familiari con minori, provvedendo a adottare gli eventuali interventi disposti dall’autorità giudiziaria e attivando interventi di sostegno socio-educativo preventivi alla marginalità sociale e alla devianza.
</t>
  </si>
  <si>
    <t>pesatura progetto: vedi prospetto</t>
  </si>
  <si>
    <t>Assistenza domiciliare in termini di aiuto personale e familiare: aumento dell'offerta rispetto al 2022</t>
  </si>
  <si>
    <t>Progetto obiettivo 2023-2025</t>
  </si>
  <si>
    <t>n. processo di riferimento</t>
  </si>
  <si>
    <t>P.I.P.P.I. Programma di Intervento per la Prevenzione dell’Istituzionalizzazione famiglie con minori in situazione di vulnerabilità</t>
  </si>
  <si>
    <t>Pesatura progetto si veda prospetto</t>
  </si>
  <si>
    <t xml:space="preserve">Intervento realizzato a livello distrettuale su finanziamento del Ministero del Lavoro e delle Politiche Sociali con l’Università di Padova. Già sperimentato sul territorio su finanziamento del 2019. Per il 2023-2025 ne viene riproposta  la realizzazione sul nostro territorio che è stata approvata e finanziata dai fondi PNRR. A favore di famiglie in situazione di vulnerabilità con minori da 0 a 11 anni circa. Nell’arco di un anno e mezzo vengono attivati dispositivi volti ad accrescere e sostenere le capacità genitoriali e ad aumentare la resilienza del minore, i cui bisogni vengono messi al centro. Un unico progetto viene condiviso sul territorio da molteplici figure, professionali e non, compresi i genitori, che fanno riferimento ad un’unica équipe multidisciplinare.  Prevede un cambiamento nell’approccio epistemologico del lavoro nel sociale, e si pone come macro obiettivo anche quello di uniformare a livello di territorio nazionale prassi e strumenti, utilizzando il metodo della valutazione partecipativa e trasformativa, in un’ottica ecologica. Prevede l’inserimento dei dati su una piattaforma informatica.Il progetto è coordinato dal Laboratorio di Ricerca ed Intervento in Educazione familiare dell’Università di Padova. 
</t>
  </si>
  <si>
    <t xml:space="preserve">Partecipazione riunioni distrettuali; Individuazione delle famiglie target e pre-assessment; Costruzione delle équipe multidisciplinari; Intervento domiciliare di affiancamento nell’organizzazione domestica per la creazione di un contesto più adeguato – consulenza finalizzata all’educazione alimentare; Riunioni EM - utilizzo strumenti specifici /questionari – affiancamento all’inizio del dispositivo educativa domiciliare; Partecipazione all’attivazione dei dispositivi: rete scuola - vicinanza solidale – gruppi genitori; Partecipazione all’utilizzo della cartella e all’inserimento dati sulla piattaforma Moodle
</t>
  </si>
  <si>
    <t>Progetti obiettivo 2023-2025</t>
  </si>
  <si>
    <t>Pignone Luca</t>
  </si>
  <si>
    <t>Vigilanza</t>
  </si>
  <si>
    <t>SICUREZZA STRADALE -  CONTROLLO ECCESSI DI VELOCITA’ SUL TERRITORIO COMUNALE</t>
  </si>
  <si>
    <t>Pesatura progetto si si veda prospetto</t>
  </si>
  <si>
    <t>L'obiettivo si propone di porre in essere tutte le attività necessarie per la prevenzione dell'incidentalità stradale legate all'alta velocità e all'assunzione di alcool alla guida</t>
  </si>
  <si>
    <t>Indicatore/i di Qualità</t>
  </si>
  <si>
    <t xml:space="preserve">PREVENZIONE INFORTUNISTICA STRADALE – CONTROLLI MIRATI 
DIVIETO DI SORPASSO E GUIDA PERICOLOSA; CONTROLLI DI POLIZIA STRADALE – PREVENZIONE CON TELELASER  SU POSTAZIONE PRESEGNALATA; CONTROLLI STRADALI CON AUSILIO DI ALCOL TEST PREVENZIONE INCIDENTALITA’ STRADALE </t>
  </si>
  <si>
    <t>Indicatore di quantità</t>
  </si>
  <si>
    <t>Riduzione nel numero di sinsitri stradali sul territorio comunale rispetto all'anno precedente</t>
  </si>
  <si>
    <t>C</t>
  </si>
  <si>
    <t>CAREDDA ALESSIO</t>
  </si>
  <si>
    <t>FENU MAURO</t>
  </si>
  <si>
    <t xml:space="preserve">SERVIZIO DI VIGILANZA ABBANDONO RIFIUTI SPECIALI E/O INGOMBRANTI </t>
  </si>
  <si>
    <t xml:space="preserve">L'obiettivo si propone nel triennio 2023-2025 di prevenire il degrado urbano e di tutelare l'ambiente attraverso un controllo costante del territorio, anche con l'utilizzo di supporti tecnologici. </t>
  </si>
  <si>
    <t xml:space="preserve">ISTALLAZIONE E IMPIEGO OPERATIVO FOTOTRAPPOLA; INSERIMENTO NOTIFICAZIONE E ACCERTAMENTI VERBALI DI VIOLAZIONE AI REGOLAMENTI COMUNALI; RECUPERO VEICOLI ABBANDONATI </t>
  </si>
  <si>
    <t>Riduzione del numero di veicoli abbandonati sul territorio comunale rispetto all'anno precedente</t>
  </si>
  <si>
    <t>SI</t>
  </si>
  <si>
    <t>Agente di Polizia Locale</t>
  </si>
  <si>
    <t>GENTA MASSIMO</t>
  </si>
  <si>
    <t>VIGILANZA CENTRO STORICO E PERIFERIA  – APPLICAZIONE REGOLAMENTO DI POLIZIA URBANA, ISPEZIONI E SANZIONI DI CUI ALLA L.689/81</t>
  </si>
  <si>
    <t>L'obiettivo si propone di implementazione i servizi dedicati alla prevenzione degli illeciti amministrativi previsti dal Regolamento Comunale di Polizia Urbana</t>
  </si>
  <si>
    <t xml:space="preserve">Controlli in prossimità di Attività Produttive per prevenzione accattonaggio e criminalità predatoria; Prevenzione comportamenti illeciti nelle Condotta degli animali d’affezione . tutela degli animali; Vigilanza eventi, manifestazioni- controllo e istruttoria Spettacoli viaggianti </t>
  </si>
  <si>
    <t>Riduzione degli episodi di danneggiamento e/o vandalismo rispetto all'anno precedente</t>
  </si>
  <si>
    <t>CONTROLLO VIOLAZIONI ART.80/193 VEICOLI TRAMITE  TABLET VARCHI OCR</t>
  </si>
  <si>
    <t>L'obiettivo si pone di effettuare un costante monitoraggio della circolazione stradale sul territorio del Comune di Carcare, attenzionando in particolar modo, le violazioni che riguardano la circolazione di veicoli senza polizza assicurativa</t>
  </si>
  <si>
    <t>Utilizzo di adeguati supporti tecnici quali il tablet varchi OCR  e il dispositivo autoscan capture</t>
  </si>
  <si>
    <t>Torterolo Emanuela</t>
  </si>
  <si>
    <t>Finanziario</t>
  </si>
  <si>
    <t>APPLICAZIONE DEGLI ISTITUTI ECONOMICI E GIURIDICI DEL NUOVO CONTRATTO COLLETTIVO NAZIONALE DI LAVORO 2019-2021.</t>
  </si>
  <si>
    <t xml:space="preserve">Il nuovo CCNL si caratterizza per le numerose e rilevanti innovazioni relative all’ordinamento professionale.  Al fine di consentire agli enti di procedere agli adempimenti necessari all’attuazione delle norme di cui al presente Titolo, lo stesso entra in vigore il 1° giorno del quinto mese successivo alla sottoscrizione definitiva del presente CCNL” (art. 13, CCNL del 16 novembre 2022). </t>
  </si>
  <si>
    <t>Attribuire il trattamento economico nell'ambito del nuovo sistema di classificazione del personale.  Il contratto delinea un nuovo regime delle progressioni economiche orizzontali prevedendo “differenziali stipendiali” da considerarsi come aumenti stabili del trattamento economico, finalizzati a remunerare il maggior grado di competenza professionale progressivamente acquisito dai dipendenti, nello svolgimento delle attribuzioni proprie dell’area di classificazione; Predisposizione degli atti al fine di inserire il personale presente in dotazione organica nelle nuove Aree e provvedere a comunicare i nuovi inquadramenti a ciascun dipendente. Infatti il nuovo CCNL opera una revisione del sistema di classificazione del personale articolandolo in quattro aree che corrispondono a quattro differenti livelli di conoscenze, abilità e competenze professionali denominate; Per i dipendenti collocati in quiescenza durante il periodo di vigenza del contratto occorre, oltre a procedere al calcolo e alla liquidazione degli arretrati, procedere alla riliquidazione della pensione e del TFS per il  triennio 2019-2021; Predisporre per ciascun dipendente una determinazione del nuovo inquadramento, a seguito dell'applicazione del CCNL del 16/11/2022, sia economico che giuridico.</t>
  </si>
  <si>
    <t>BAZZANO MAURIZIO</t>
  </si>
  <si>
    <t>MAGGIONI ANNALISA</t>
  </si>
  <si>
    <t>DODERA TIZIANA</t>
  </si>
  <si>
    <t>Funzionario</t>
  </si>
  <si>
    <t>GHILINO CINZIA</t>
  </si>
  <si>
    <t>PONZONE ELISABETTA</t>
  </si>
  <si>
    <t xml:space="preserve">PREDISPOSIZIONE DEL  PIANO TRIENNALE DI RAZIONALIZZAZIONE DELLE DOTAZIONI STRUMENTALI, DELLE AUTOVETTURE E DEI BENI MOBILI AD USO ABITATIVO E DI SERVIZIO TRIENNIO 2023-2025. </t>
  </si>
  <si>
    <t>Ai sensi delle disposizioni di cui all'art. 1 comma 905 della Legge 145/2018 gli Enti locali sono tenuti alla pubblicazione del Piano triennale di razionalizzazione dell’utilizzo dei beni mobili ed immobili finalizzato al contenimento delle spese di funzionamento di cui all’art.2 comma 594 e segg. della legge n.244/2007 e della Relazione a consuntivo annuale ai sensi dell'art. 2 comma 597 della legge finanziaria 2008.</t>
  </si>
  <si>
    <t>Attività di analisi delle modalità di utilizzo delle dotazioni strumentali, anche informatiche, della telefonia da parte dei vari servizi dell'Ente e dei conseguenti costi a carico dell'Ente, al fine di indivisuare eventuali diseconomie e proporre misure per ottimizzare i costi, ovvero ridurli, perseguendo in tal modo gli obiettivi di razionalizzazione; Predisposizione del piano triennale delle dotazioni strumentali , delle autovetture e dei beni mobili ad uso abitativo e di servizio; A fronte dell’obbligo dell’adozione del piano triennale, il comma 597 dell’art. 2 prevede che a consuntivo debba essere redatta una relazione da inviare:
· agli organi di controllo interno, alla sezione regionale della Corte dei Conti competente.
L’art. 2 comma 598 richiede anche un obbligo di pubblicazione dei piani triennali sui siti
internet degli Enti.</t>
  </si>
  <si>
    <t>PREDISPOSIZIONE DEL BILANCIO CONSOLIDATO DEL "GRUPPO DELL'AMMINISTRAZIONE PUBBLICA"</t>
  </si>
  <si>
    <t>ll Bilancio consolidato (degli enti locali) è un documento contabile a carattere consuntivo che rappresenta il risultato economico, patrimoniale e finanziario del “Gruppo Amministrazione Pubblica”, attraverso un’opportuna eliminazione dei rapporti che hanno prodotto effetti soltanto all’interno del gruppo, al fine di rappresentare le transazioni effettuate con soggetti esterni al gruppo stesso. Il bilancio consolidato è un documento contabile a carattere consuntivo: significa che il bilancio consolidato degli enti locali riporta al suo interno i dati finali, ovvero quelli del rendiconto e dei bilanci depositati. Analizziamo ed elaboriamo quindi documenti che sono già stati oggetto di approvazione da parte degli specifici organi identificati. Il“Gruppo amministrazione pubblica”: altrimenti conosciuto come G.A.P., ovvero l’insieme delle partecipate e delle controllate che hanno rilevanza ai fini della redazione del bilancio consolidato. All’interno del G.A.P. si andrà a definire il perimetro di consolidamento, ovvero le realtà i cui dati contabili saranno presi in considerazione per l’elaborazione del bilancio consolidato.</t>
  </si>
  <si>
    <t>1) Individuazione del perimetro del gruppo pubblico da esso dipendente e con esso operante;
2) Comunicazione agli organismi partecipati rientranti nel perimetro di consolidamento che saranno
ricompresi nel proprio bilancio consolidato;
3) Trasmissione dell’elenco completo degli organismi compresi nel consolidato;
4) Assegnazione delle direttive necessarie per rendere possibile la predisposizione del bilancio consolidato.Definizione del Bilancio Consolidato:                                                 - le scritture consolidamento                                                                  - definizione delle direttive                                                                    - definizione dei rapporti infragruppo                                                  -  riclassificazione dei bilanci                                                                     -  consolidamento dei  conti                                          Elaborazione del documento della nota integrativa al Bilancio Consolidato.</t>
  </si>
  <si>
    <t>Approvazione in Consiglio Comunale del Bilancio Consolidato entro il 30 settembre di ogni anno e trasmissione alla BDAP .</t>
  </si>
  <si>
    <t xml:space="preserve"> PIANO DI RAZIONALIZZAZIONE DELLE PARTECIPATE</t>
  </si>
  <si>
    <t>L’art. 24 del TUSP (D.L. 19 agosto 2016, n. 175) infatti prevede che “ciascuna amministrazione pubblica effettua con provvedimento motivato la ricognizione di tutte le partecipazioni possedute alla data di entrata in vigore del presente decreto, individuando quelle che devono essere alienate” . L’art. 20 del TUSP prevede: “le amministrazioni pubbliche effettuano annualmente, con proprio provvedimento, un’analisi dell’assetto complessivo delle società in cui detengono partecipazioni, dirette o indirette, predisponendo, ove ricorrano i presupposti di cui al comma 2, un piano di riassetto per la loro razionalizzazione, fusione o soppressione, anche mediante messa in liquidazione o cessione.”</t>
  </si>
  <si>
    <t>Ricognizione del gruppo pubblico locale:      - verifica attuazione delle eventuali misure del piano di razionalizzazione periodoca .                              - analisi di bilancio al 31/12 dell'esercizio precedente delle società e verifica equilibri.    Impostazione schema- provvedimento di analisi delle partecipate;    Impostazione schema di relazione su misure e piano di razionalizzazione; Predisposizione della delibera  di approvazione dell'analisi, della relazione e del piano.</t>
  </si>
  <si>
    <t>Adozione della deliberazione di razionalizzazione entro il 31 dicembre di ogni anno</t>
  </si>
  <si>
    <t>Progetto obiettivo 2023</t>
  </si>
  <si>
    <t>RIPIANO DEL DISAVANZO DI AMMINISTRAZIONE DERIVANTE DAL CONSUNTIVO 2022</t>
  </si>
  <si>
    <t xml:space="preserve">Nel caso in cui il risultato di amministrazione non sia sufficiente a comprendere le quote vincolate, destinate e accantonate, l'Ente è in disavanzo di amministrazione, infatti dalle risultanze della gestione di competenza e da quella dei residui del Rendiconto della gestione finanziaria dell'esercizio 2022  è emerso un disavanzo di amministrazione art. 188 del Tuel. Il Servio Finanziario dovrà procedere all'individuazione delle cause che hanno determinato il disavanzo, alla predisposizione di un piano di rientro dal disavanzo, all'individuazione di misure strutturali dirette ad evitare ogni ulteriore potenziale disavanzo e con periodicità almeno semestrale predisporre con il Revisore il controllo dello stato di attuazione del piano di rientro.  </t>
  </si>
  <si>
    <t>Ricerca delle risorse utilizzabili per rientrare del disavanzo entro il 31.12.2023; Approntare apposita variazione di bilancio; trasmettere esito alla Corte dei Conti sezione controllo di Genova</t>
  </si>
  <si>
    <t>Rientro dal disavanzo entro il 31/12/2023</t>
  </si>
  <si>
    <t>Torterolo Fausta</t>
  </si>
  <si>
    <t>Demografici</t>
  </si>
  <si>
    <t>Dematerializzazione Liste elettorali</t>
  </si>
  <si>
    <t xml:space="preserve">l’obiettivo è quello di favorire sempre più l'introduzione di ulteriori semplificazioni in materia elettorale mediante l'utilizzo degli strumenti informatici a disposizione si intende procedere alla dematerializzazione delle liste elettorali generali e sezionali nella direzione di una maggiore semplificazione amministrativa delle procedure documentali e dell'economia di spesa dell'Ente   </t>
  </si>
  <si>
    <t>1) Formazione degli elenchi di cancellandi ed iscrivendi sulla base delle comunicazioni anagrafiche di Stato Civile e dell'Autorità Giudiziaria contenute nel proprio gestionale elettorale, con la produzione di documento informatico non modificabile (.pdf/A), firmato digitalmente dall'Ufficiale Elettorale; 2) Formazione del verbale in formato elettronico con firma digitale; 3) Produzione, nelle fasi in cui sono previste, delle apposite statistiche in formato digitale; 4) Aggiornamento delle liste generali e sezionali, utilizzando le funzioni previste dal sistema informatico e loro consolidamento con la generazione delle fasi conclusive; 5) Produzione di un file immodificabile (.pdf/A) contenente le liste rettificate, firmato digitalmente. Salvataggio delle copie in formato .pdf/A.</t>
  </si>
  <si>
    <t>passaggio deve completarsi entro il 31.12.2024</t>
  </si>
  <si>
    <t>B</t>
  </si>
  <si>
    <t>ROSCANO BEATRICE</t>
  </si>
  <si>
    <t>Elettorale CLOUD NEXT - Passaggio diretto Civilia Open ed ANPR</t>
  </si>
  <si>
    <t>il passaggio all’utilizzo di Elettorale Civilia Next, consente un allineamento diretto tra il programma di Civilia Open e l’ANPR, senza l’allineamento delle diverse banche dati.</t>
  </si>
  <si>
    <t>Attivazione Modulo Elettorale Civilia NEXT; Formazione con attività da remoto.</t>
  </si>
  <si>
    <t>Prato Paola</t>
  </si>
  <si>
    <t>AMMINISTRATIVO</t>
  </si>
  <si>
    <t>Gestione diretta degli accertamenti tributari in materia di IMU  e TARI</t>
  </si>
  <si>
    <t>Pesatura progetto vedi prospetto</t>
  </si>
  <si>
    <t>L'obiettivo si pone di tornare a gestire internamente la procedura di accertamenti IMU  e TARI, iniziando dall'annualità 2020</t>
  </si>
  <si>
    <t>Elaborazione e spedizione avvisi di accertamento IMU  e TARI 2020 entro il mese di novembre 2023; gestione sportello tributi</t>
  </si>
  <si>
    <t>DOTTA CLAUDIA</t>
  </si>
  <si>
    <t>MAGGI MILENA</t>
  </si>
  <si>
    <t>PRATO PAOLA</t>
  </si>
  <si>
    <t>Gestione misure PNRR Digitalizzazione</t>
  </si>
  <si>
    <t>Il Comune di Carcare è risultato assegnatario di tutti i finanziamenti PNRR inerenti la misura M1 Digitalizzazione, innovazione, competitività, cultura e turismo – Componente M1C1 Digitalizzazione, innovazione e sicurezza nella PA. L'obiettivo si propone di gestire gli affidamenti e le eventuali rimodulazioni dei contributi, sia temporali che finanziarie, e la fase di rendicontazione nel rispetto della normativa PNRR</t>
  </si>
  <si>
    <t xml:space="preserve">Affidamento Misura 1.2. Abilitazione al cloud per le PA locali                               Affidamento Misura 1.4.1 Sevizi e cittadinanza Digitale                                          Affidamento Misura 1.4.3 App IO                                                                        Affidamento Misura 1.4.4 SPID CIE                                                                   Affidamento Misura 1.3.1 PDND                              </t>
  </si>
  <si>
    <t>Rispetto del cronoprogramma PNRR PA Digitale 2026</t>
  </si>
  <si>
    <t>SIRI FABIO</t>
  </si>
  <si>
    <t>BRAGHERI MARCO</t>
  </si>
  <si>
    <t>Ambiente Manutenzioni</t>
  </si>
  <si>
    <t xml:space="preserve">Gestione utenze lampade votive </t>
  </si>
  <si>
    <t>Mantenimento di una gestione internalizzata del servizio di illuminazione votiva al fine di garantire una entrata corrente al Comune</t>
  </si>
  <si>
    <t>Gestione domande di allaccio, disdetta e subentro; Attivazione dei contratti; Predisposizione pagamenti per l’annualità 2023 e spedizione alle utenze</t>
  </si>
  <si>
    <t>spedizione avvisi per consentire i versamenti entro il 31-07-2023</t>
  </si>
  <si>
    <t>BACINO GIULIANA</t>
  </si>
  <si>
    <t>BERAUDO MARCO</t>
  </si>
  <si>
    <t>Gestione del subentro del nuovo gestore SAT s.p.a.</t>
  </si>
  <si>
    <t>A seguito del completamento da parte della Provincia di Savona, in qualità di Ente di governo dell'Area Omogenea delle procedure volte all’affidamento in house alla Ditta SAT s.p.a.del servizio di gestione dei rifiuti di cui alla L.R. n.1/2014 del Bacino di Affidamento Provinciale, il Comune di Carcare è chiamato a gestire la transizione dal vecchio al nuovo gestore del servizio</t>
  </si>
  <si>
    <t>Subentro nel contratto in essere da parte del nuovo gestore SAT s.p.a.; gestione del servizio di raccolta rifiuti e spazzamento strade: attività di coordinamento con il nuovo referente, gestione modalità di distribuzione sacchetti e apretura eco - sportello</t>
  </si>
  <si>
    <t>Subentro entro il 1° novembre 2023</t>
  </si>
  <si>
    <t>CIRULLI BARBARA</t>
  </si>
  <si>
    <t>Bragheri Marco</t>
  </si>
  <si>
    <t>Gestione attività di messa alla prova ai sensi dell'art. 3 della legge n. 67/2014 e di lavori di pubblica utilità ai sensi degli artt. 52 e 54 del D.lgs. n. 274/2000 in forza di convenzione stipulata con il Tribunale di Savona</t>
  </si>
  <si>
    <t>Pesatura progetto vedi prpospetto</t>
  </si>
  <si>
    <t>L'obiettivo si propone di dare esecuzione alla convenzione stipulata tra il Comune di Carcare e il Tribunale di Savona per consentire lo svolgimento di lavori di pubblica utilità, ossia attività non retribuita a favore della collettività, e di messa alla prova per soggetti imputati in procedimenti penali</t>
  </si>
  <si>
    <t>Coordinamento ed organizzazione all'interno del Comune al fine di individuare le aree di lavoro cui adibire il soggetto titolare del LPU o della messa alla prova in base alle attitudini personali di ciascun soggetto; Attivazione del progetto di pubblica utilità o di messa alla prova; Supervisione e verifica del rispetto delle presenze dei soggetti assegnati a lavori di pubblica utilità in esterno, nella squadra operai; Predisposizione della relazione finale da trasmettere all‘UEPE; Rispetto dei termini della convenzione stipulata con il Tribunale di Savona, gestione di n. 15 lavoratori di pubblica utilità</t>
  </si>
  <si>
    <t>ELLENA GIOVANNI</t>
  </si>
  <si>
    <t>ROGNONE ROBERTO</t>
  </si>
  <si>
    <t xml:space="preserve">n. processo di riferimento </t>
  </si>
  <si>
    <t>Budget</t>
  </si>
  <si>
    <t>Valore Punto</t>
  </si>
  <si>
    <t>Raggiungimento Obiettivi</t>
  </si>
  <si>
    <t>Raggiungimento Qualitativo</t>
  </si>
  <si>
    <t>Raggiungimento Temporale</t>
  </si>
  <si>
    <t>campi a cura del responsabile</t>
  </si>
  <si>
    <t>campi a cura dell'OIV</t>
  </si>
  <si>
    <t>PO</t>
  </si>
  <si>
    <t>numero</t>
  </si>
  <si>
    <t>DESCRIZIONE OBIETTIVO</t>
  </si>
  <si>
    <t>TIPO</t>
  </si>
  <si>
    <t>ATTIVITA' CONNESSA/E ALL'OBIETTIVO</t>
  </si>
  <si>
    <t>IMPORTANZA</t>
  </si>
  <si>
    <t>COMPLESSITA'</t>
  </si>
  <si>
    <t>IMPATTO INTERNO  
     O ESTERNO</t>
  </si>
  <si>
    <t>ECONOMICITA'</t>
  </si>
  <si>
    <t xml:space="preserve">PESO DELL'OBIETTIVO </t>
  </si>
  <si>
    <t>INDICE DI COMPLESSITA'</t>
  </si>
  <si>
    <t>UNITA' 
OPERATIVE 
COINVOLTE</t>
  </si>
  <si>
    <t>PESO PUNTO</t>
  </si>
  <si>
    <t>valore premio per obj</t>
  </si>
  <si>
    <t>GRADO DI RAGGIUNGIMENTO  DELL'OBIETTIVO</t>
  </si>
  <si>
    <t>PUNTEGGIO OTTENUTO</t>
  </si>
  <si>
    <t>GRADO DI RAGGIUNGIMENTO QUANLITATIVO DELL'OBIETTIVO</t>
  </si>
  <si>
    <t>GRADO DI RAGGIUNGIMENTO TEMPORALE DELL'OBIETTIVO</t>
  </si>
  <si>
    <t>produttività erogabile</t>
  </si>
  <si>
    <t>RISULTATI</t>
  </si>
  <si>
    <t>VALORE ATTESO</t>
  </si>
  <si>
    <t>INDICE COMPLESSITA'</t>
  </si>
  <si>
    <t>XXX</t>
  </si>
  <si>
    <t>%</t>
  </si>
  <si>
    <t>Ob.1- ATS</t>
  </si>
  <si>
    <t>STR.</t>
  </si>
  <si>
    <t>A</t>
  </si>
  <si>
    <t>Ob.2- P.I.P.P.I.</t>
  </si>
  <si>
    <t>M</t>
  </si>
  <si>
    <t>Ob.3- SICUREZZA STRADALE</t>
  </si>
  <si>
    <t>Ob.4-ABBANDONO RIFIUTI</t>
  </si>
  <si>
    <t>Ob.5 - VIGILANZA ORDINE PUBBLICO</t>
  </si>
  <si>
    <t>Ob.6-OCR</t>
  </si>
  <si>
    <t>Ob.7-NUOVO CCNL</t>
  </si>
  <si>
    <t>Ob.8-PIANO TRIENNALE RAZIONALIZZAZIONE</t>
  </si>
  <si>
    <t>Ob.9- BILANCIO CONSOLIDATO</t>
  </si>
  <si>
    <t>Ob.10- RAZIONALIZZAZIONE PARTECIPATE</t>
  </si>
  <si>
    <t>Ob. 11 - RIPIANO DISAVANZO</t>
  </si>
  <si>
    <t>Ob. 12 - DEMATERIALIZZAZIONE LISTE ELETTORALI</t>
  </si>
  <si>
    <t>Ob. 13 - PASSAGGIO ELETTORALE A NEXT</t>
  </si>
  <si>
    <t>Ob. 14 - INTERNALIZZAZIONE ACCERTAMENTI TRIBUTARI</t>
  </si>
  <si>
    <t>Ob. 15 - PNRR DIGITALIZZAZIONE</t>
  </si>
  <si>
    <t>Ob. 16 - ILLUMINAZIONE VOTIVA</t>
  </si>
  <si>
    <t>Ob. 17 - PASSAGGIO A NUOVO GESTORE RIFIUTI</t>
  </si>
  <si>
    <t>Ob. 18 - LPU</t>
  </si>
  <si>
    <t>26/28</t>
  </si>
  <si>
    <t>CAMBINI</t>
  </si>
  <si>
    <t>PIGNONE</t>
  </si>
  <si>
    <t>TORTEROLO E.</t>
  </si>
  <si>
    <t>TORTEROLO F.</t>
  </si>
  <si>
    <t>PRATO</t>
  </si>
  <si>
    <t>BRAGHERI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</si>
</sst>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quot;€&quot;\ * #,##0.00_-;_-&quot;€&quot;\ * &quot;-&quot;??_-;_-@_-"/>
    <numFmt numFmtId="165" formatCode="0;0"/>
    <numFmt numFmtId="166" formatCode="&quot;€ &quot;#,##0.00;[Red]&quot;-€ &quot;#,##0.00"/>
    <numFmt numFmtId="167" formatCode="#,##0.00_ ;[Red]\-#,##0.00\ "/>
    <numFmt numFmtId="168" formatCode="_-[$€]\ * #,##0.00_-;\-[$€]\ * #,##0.00_-;_-[$€]\ * &quot;-&quot;??_-;_-@_-"/>
    <numFmt numFmtId="169" formatCode="&quot;€&quot;\ #,##0.00"/>
  </numFmts>
  <fonts count="48">
    <font>
      <sz val="11"/>
      <color theme="1"/>
      <name val="Calibri"/>
      <family val="2"/>
      <scheme val="minor"/>
    </font>
    <font>
      <sz val="10"/>
      <color indexed="8"/>
      <name val="Times New Roman"/>
      <family val="1"/>
    </font>
    <font>
      <u/>
      <sz val="14"/>
      <color indexed="8"/>
      <name val="Tahoma1"/>
    </font>
    <font>
      <sz val="9"/>
      <color indexed="8"/>
      <name val="Tahoma1"/>
    </font>
    <font>
      <b/>
      <sz val="8"/>
      <color indexed="8"/>
      <name val="Tahoma1"/>
    </font>
    <font>
      <sz val="12"/>
      <name val="Arial"/>
      <family val="1"/>
      <charset val="1"/>
    </font>
    <font>
      <sz val="10"/>
      <color indexed="8"/>
      <name val="Tahoma1"/>
    </font>
    <font>
      <b/>
      <sz val="10"/>
      <color indexed="8"/>
      <name val="Tahoma"/>
      <family val="2"/>
    </font>
    <font>
      <sz val="9"/>
      <name val="Arial"/>
      <family val="1"/>
      <charset val="1"/>
    </font>
    <font>
      <b/>
      <sz val="10"/>
      <color indexed="8"/>
      <name val="Tahoma1"/>
    </font>
    <font>
      <sz val="12"/>
      <color indexed="8"/>
      <name val="Arial"/>
      <family val="1"/>
      <charset val="1"/>
    </font>
    <font>
      <sz val="10"/>
      <color indexed="8"/>
      <name val="Arial"/>
      <family val="2"/>
    </font>
    <font>
      <sz val="11"/>
      <color indexed="8"/>
      <name val="Arial"/>
      <family val="2"/>
    </font>
    <font>
      <sz val="10"/>
      <color indexed="10"/>
      <name val="Arial"/>
      <family val="2"/>
    </font>
    <font>
      <sz val="10"/>
      <color indexed="8"/>
      <name val="Arial"/>
      <family val="1"/>
      <charset val="1"/>
    </font>
    <font>
      <sz val="8"/>
      <name val="Arial"/>
      <family val="1"/>
      <charset val="1"/>
    </font>
    <font>
      <sz val="10"/>
      <name val="Arial"/>
      <family val="1"/>
      <charset val="1"/>
    </font>
    <font>
      <b/>
      <u/>
      <sz val="12"/>
      <name val="Arial"/>
      <family val="1"/>
      <charset val="1"/>
    </font>
    <font>
      <sz val="8"/>
      <color indexed="8"/>
      <name val="Tahoma1"/>
    </font>
    <font>
      <sz val="12"/>
      <color indexed="8"/>
      <name val="Tahoma1"/>
    </font>
    <font>
      <sz val="11"/>
      <color theme="1"/>
      <name val="Calibri"/>
      <family val="2"/>
      <scheme val="minor"/>
    </font>
    <font>
      <sz val="11"/>
      <name val="Tahoma"/>
      <family val="2"/>
    </font>
    <font>
      <b/>
      <sz val="11"/>
      <name val="Tahoma"/>
      <family val="2"/>
    </font>
    <font>
      <sz val="11"/>
      <name val="Arial"/>
    </font>
    <font>
      <sz val="10"/>
      <name val="Arial"/>
    </font>
    <font>
      <sz val="8"/>
      <name val="Tahoma"/>
      <family val="2"/>
    </font>
    <font>
      <sz val="10"/>
      <name val="Tahoma"/>
      <family val="2"/>
    </font>
    <font>
      <b/>
      <sz val="14"/>
      <name val="Tahoma"/>
      <family val="2"/>
    </font>
    <font>
      <b/>
      <sz val="14"/>
      <name val="Arial"/>
    </font>
    <font>
      <b/>
      <sz val="10"/>
      <name val="Tahoma"/>
      <family val="2"/>
    </font>
    <font>
      <b/>
      <sz val="10"/>
      <color indexed="10"/>
      <name val="Tahoma"/>
      <family val="2"/>
    </font>
    <font>
      <b/>
      <sz val="10"/>
      <color indexed="12"/>
      <name val="Tahoma"/>
      <family val="2"/>
    </font>
    <font>
      <b/>
      <sz val="9"/>
      <name val="Tahoma"/>
      <family val="2"/>
    </font>
    <font>
      <b/>
      <sz val="9"/>
      <name val="Arial"/>
      <family val="2"/>
    </font>
    <font>
      <b/>
      <vertAlign val="subscript"/>
      <sz val="10"/>
      <name val="Tahoma"/>
      <family val="2"/>
    </font>
    <font>
      <b/>
      <sz val="10"/>
      <name val="Arial"/>
      <family val="2"/>
    </font>
    <font>
      <sz val="8"/>
      <color indexed="13"/>
      <name val="Tahoma"/>
      <family val="2"/>
    </font>
    <font>
      <sz val="10"/>
      <color indexed="13"/>
      <name val="Tahoma"/>
      <family val="2"/>
    </font>
    <font>
      <sz val="8"/>
      <name val="Arial"/>
      <family val="2"/>
    </font>
    <font>
      <sz val="8"/>
      <name val="Arial"/>
    </font>
    <font>
      <b/>
      <sz val="8"/>
      <name val="Tahoma"/>
      <family val="2"/>
    </font>
    <font>
      <sz val="9"/>
      <name val="Tahoma"/>
      <family val="2"/>
    </font>
    <font>
      <b/>
      <sz val="9"/>
      <color indexed="81"/>
      <name val="Tahoma"/>
      <family val="2"/>
    </font>
    <font>
      <sz val="9"/>
      <color indexed="81"/>
      <name val="Tahoma"/>
      <charset val="1"/>
    </font>
    <font>
      <b/>
      <sz val="9"/>
      <color indexed="81"/>
      <name val="Tahoma"/>
      <charset val="1"/>
    </font>
    <font>
      <sz val="9"/>
      <color indexed="81"/>
      <name val="Tahoma"/>
      <family val="2"/>
    </font>
    <font>
      <sz val="10"/>
      <color indexed="81"/>
      <name val="Arial"/>
    </font>
    <font>
      <sz val="8"/>
      <color indexed="81"/>
      <name val="Tahoma"/>
    </font>
  </fonts>
  <fills count="15">
    <fill>
      <patternFill patternType="none"/>
    </fill>
    <fill>
      <patternFill patternType="gray125"/>
    </fill>
    <fill>
      <patternFill patternType="solid">
        <fgColor indexed="42"/>
        <bgColor indexed="27"/>
      </patternFill>
    </fill>
    <fill>
      <patternFill patternType="solid">
        <fgColor indexed="43"/>
        <bgColor indexed="26"/>
      </patternFill>
    </fill>
    <fill>
      <patternFill patternType="solid">
        <fgColor indexed="27"/>
        <bgColor indexed="41"/>
      </patternFill>
    </fill>
    <fill>
      <patternFill patternType="solid">
        <fgColor theme="0"/>
        <bgColor indexed="60"/>
      </patternFill>
    </fill>
    <fill>
      <patternFill patternType="solid">
        <fgColor indexed="9"/>
        <bgColor indexed="26"/>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2"/>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dotted">
        <color indexed="64"/>
      </right>
      <top style="medium">
        <color indexed="64"/>
      </top>
      <bottom style="dotted">
        <color indexed="64"/>
      </bottom>
      <diagonal/>
    </border>
    <border>
      <left/>
      <right style="medium">
        <color indexed="64"/>
      </right>
      <top/>
      <bottom/>
      <diagonal/>
    </border>
    <border>
      <left/>
      <right style="dotted">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9" fontId="20" fillId="0" borderId="0" applyFont="0" applyFill="0" applyBorder="0" applyAlignment="0" applyProtection="0"/>
    <xf numFmtId="168" fontId="24" fillId="0" borderId="0" applyFont="0" applyFill="0" applyBorder="0" applyAlignment="0" applyProtection="0"/>
  </cellStyleXfs>
  <cellXfs count="224">
    <xf numFmtId="0" fontId="0" fillId="0" borderId="0" xfId="0"/>
    <xf numFmtId="0" fontId="2" fillId="0" borderId="0" xfId="1" applyFont="1" applyAlignment="1">
      <alignment horizontal="left" vertical="top"/>
    </xf>
    <xf numFmtId="0" fontId="1" fillId="0" borderId="0" xfId="1" applyAlignment="1">
      <alignment horizontal="left" vertical="top"/>
    </xf>
    <xf numFmtId="0" fontId="0" fillId="0" borderId="0" xfId="0" applyAlignment="1">
      <alignment horizontal="left"/>
    </xf>
    <xf numFmtId="0" fontId="0" fillId="6" borderId="0" xfId="0" applyFill="1"/>
    <xf numFmtId="0" fontId="0" fillId="4" borderId="0" xfId="0" applyFill="1"/>
    <xf numFmtId="0" fontId="13" fillId="0" borderId="0" xfId="0" applyFont="1"/>
    <xf numFmtId="166" fontId="0" fillId="0" borderId="0" xfId="0" applyNumberFormat="1"/>
    <xf numFmtId="167" fontId="13" fillId="0" borderId="0" xfId="0" applyNumberFormat="1" applyFont="1"/>
    <xf numFmtId="0" fontId="21" fillId="0" borderId="0" xfId="0" applyFont="1" applyProtection="1">
      <protection locked="0"/>
    </xf>
    <xf numFmtId="0" fontId="23" fillId="7" borderId="7" xfId="0" applyFont="1" applyFill="1" applyBorder="1" applyProtection="1">
      <protection locked="0"/>
    </xf>
    <xf numFmtId="0" fontId="23" fillId="0" borderId="0" xfId="0" applyFont="1" applyProtection="1">
      <protection locked="0"/>
    </xf>
    <xf numFmtId="2" fontId="23" fillId="0" borderId="0" xfId="0" applyNumberFormat="1" applyFont="1" applyProtection="1">
      <protection locked="0"/>
    </xf>
    <xf numFmtId="0" fontId="23" fillId="8" borderId="7" xfId="0" applyFont="1" applyFill="1" applyBorder="1" applyProtection="1">
      <protection locked="0"/>
    </xf>
    <xf numFmtId="0" fontId="22" fillId="0" borderId="0" xfId="0" applyFont="1" applyProtection="1">
      <protection locked="0"/>
    </xf>
    <xf numFmtId="0" fontId="22" fillId="0" borderId="0" xfId="0" applyFont="1" applyAlignment="1" applyProtection="1">
      <alignment horizontal="center"/>
      <protection locked="0"/>
    </xf>
    <xf numFmtId="0" fontId="22" fillId="9" borderId="8" xfId="0" applyFont="1" applyFill="1" applyBorder="1" applyAlignment="1" applyProtection="1">
      <alignment horizontal="right"/>
      <protection locked="0"/>
    </xf>
    <xf numFmtId="10" fontId="22" fillId="9" borderId="9" xfId="2" applyNumberFormat="1" applyFont="1" applyFill="1" applyBorder="1" applyAlignment="1" applyProtection="1">
      <alignment horizontal="center"/>
      <protection locked="0"/>
    </xf>
    <xf numFmtId="0" fontId="21" fillId="9" borderId="0" xfId="0" applyFont="1" applyFill="1" applyProtection="1">
      <protection locked="0"/>
    </xf>
    <xf numFmtId="0" fontId="23" fillId="9" borderId="0" xfId="0" applyFont="1" applyFill="1" applyProtection="1">
      <protection locked="0"/>
    </xf>
    <xf numFmtId="0" fontId="22" fillId="9" borderId="10" xfId="0" applyFont="1" applyFill="1" applyBorder="1" applyAlignment="1" applyProtection="1">
      <alignment horizontal="right"/>
      <protection locked="0"/>
    </xf>
    <xf numFmtId="10" fontId="22" fillId="9" borderId="11" xfId="2" applyNumberFormat="1" applyFont="1" applyFill="1" applyBorder="1" applyAlignment="1" applyProtection="1">
      <alignment horizontal="center"/>
      <protection locked="0"/>
    </xf>
    <xf numFmtId="0" fontId="25" fillId="0" borderId="0" xfId="0" applyFont="1" applyProtection="1">
      <protection locked="0"/>
    </xf>
    <xf numFmtId="0" fontId="26" fillId="0" borderId="0" xfId="0" applyFont="1" applyProtection="1">
      <protection locked="0"/>
    </xf>
    <xf numFmtId="0" fontId="26" fillId="0" borderId="0" xfId="0" applyFont="1" applyAlignment="1" applyProtection="1">
      <alignment horizontal="center"/>
      <protection locked="0"/>
    </xf>
    <xf numFmtId="2" fontId="27" fillId="0" borderId="0" xfId="0" applyNumberFormat="1" applyFont="1" applyProtection="1">
      <protection locked="0"/>
    </xf>
    <xf numFmtId="0" fontId="26" fillId="8" borderId="0" xfId="0" applyFont="1" applyFill="1" applyProtection="1">
      <protection locked="0"/>
    </xf>
    <xf numFmtId="0" fontId="24" fillId="0" borderId="0" xfId="0" applyFont="1" applyProtection="1">
      <protection locked="0"/>
    </xf>
    <xf numFmtId="0" fontId="24" fillId="8" borderId="0" xfId="0" applyFont="1" applyFill="1" applyProtection="1">
      <protection locked="0"/>
    </xf>
    <xf numFmtId="2" fontId="24" fillId="0" borderId="0" xfId="0" applyNumberFormat="1" applyFont="1" applyProtection="1">
      <protection locked="0"/>
    </xf>
    <xf numFmtId="49" fontId="25" fillId="8" borderId="12" xfId="0" applyNumberFormat="1" applyFont="1" applyFill="1" applyBorder="1" applyProtection="1">
      <protection locked="0"/>
    </xf>
    <xf numFmtId="49" fontId="27" fillId="8" borderId="12" xfId="0" applyNumberFormat="1" applyFont="1" applyFill="1" applyBorder="1" applyAlignment="1" applyProtection="1">
      <alignment horizontal="left"/>
      <protection locked="0"/>
    </xf>
    <xf numFmtId="49" fontId="28" fillId="8" borderId="12" xfId="0" applyNumberFormat="1" applyFont="1" applyFill="1" applyBorder="1" applyAlignment="1" applyProtection="1">
      <alignment horizontal="center"/>
      <protection locked="0"/>
    </xf>
    <xf numFmtId="0" fontId="29" fillId="7" borderId="14" xfId="0" applyFont="1" applyFill="1" applyBorder="1" applyAlignment="1" applyProtection="1">
      <alignment horizontal="center" vertical="center" textRotation="90" wrapText="1"/>
      <protection locked="0"/>
    </xf>
    <xf numFmtId="0" fontId="29" fillId="7" borderId="15" xfId="0" applyFont="1" applyFill="1" applyBorder="1" applyAlignment="1" applyProtection="1">
      <alignment horizontal="center" vertical="center" wrapText="1"/>
      <protection locked="0"/>
    </xf>
    <xf numFmtId="0" fontId="30" fillId="7" borderId="16" xfId="0" applyFont="1" applyFill="1" applyBorder="1" applyAlignment="1" applyProtection="1">
      <alignment horizontal="center" vertical="center" wrapText="1"/>
      <protection locked="0"/>
    </xf>
    <xf numFmtId="0" fontId="29" fillId="7" borderId="14" xfId="0" applyFont="1" applyFill="1" applyBorder="1" applyAlignment="1" applyProtection="1">
      <alignment horizontal="center" vertical="center" wrapText="1"/>
      <protection locked="0"/>
    </xf>
    <xf numFmtId="0" fontId="29" fillId="11" borderId="17" xfId="0" applyFont="1" applyFill="1" applyBorder="1" applyAlignment="1" applyProtection="1">
      <alignment horizontal="center" vertical="center" textRotation="90" wrapText="1"/>
      <protection locked="0"/>
    </xf>
    <xf numFmtId="0" fontId="31" fillId="11" borderId="17" xfId="0" applyFont="1" applyFill="1" applyBorder="1" applyAlignment="1" applyProtection="1">
      <alignment horizontal="center" vertical="center" textRotation="90" wrapText="1"/>
      <protection locked="0"/>
    </xf>
    <xf numFmtId="0" fontId="29" fillId="8" borderId="15" xfId="0" applyFont="1" applyFill="1" applyBorder="1" applyAlignment="1" applyProtection="1">
      <alignment horizontal="center" vertical="center" textRotation="90" wrapText="1"/>
      <protection locked="0"/>
    </xf>
    <xf numFmtId="0" fontId="32" fillId="8" borderId="14" xfId="0" applyFont="1" applyFill="1" applyBorder="1" applyAlignment="1" applyProtection="1">
      <alignment horizontal="center" vertical="center" wrapText="1"/>
      <protection locked="0"/>
    </xf>
    <xf numFmtId="0" fontId="33" fillId="12" borderId="18" xfId="0" applyFont="1" applyFill="1" applyBorder="1" applyAlignment="1" applyProtection="1">
      <alignment horizontal="center" vertical="center" wrapText="1"/>
      <protection locked="0"/>
    </xf>
    <xf numFmtId="0" fontId="26" fillId="7" borderId="19" xfId="0" applyFont="1" applyFill="1" applyBorder="1" applyAlignment="1" applyProtection="1">
      <alignment horizontal="center" vertical="center" textRotation="90" wrapText="1"/>
      <protection locked="0"/>
    </xf>
    <xf numFmtId="0" fontId="26" fillId="7" borderId="14" xfId="0" applyFont="1" applyFill="1" applyBorder="1" applyAlignment="1" applyProtection="1">
      <alignment horizontal="center" vertical="center" textRotation="90" wrapText="1"/>
      <protection locked="0"/>
    </xf>
    <xf numFmtId="0" fontId="26" fillId="12" borderId="14" xfId="0" applyFont="1" applyFill="1" applyBorder="1" applyAlignment="1" applyProtection="1">
      <alignment horizontal="center" vertical="center" textRotation="90" wrapText="1"/>
      <protection locked="0"/>
    </xf>
    <xf numFmtId="0" fontId="33" fillId="8" borderId="18"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4" fillId="0" borderId="0" xfId="0" applyFont="1" applyAlignment="1" applyProtection="1">
      <alignment horizontal="center" wrapText="1"/>
      <protection locked="0"/>
    </xf>
    <xf numFmtId="0" fontId="36" fillId="13" borderId="7" xfId="0" applyFont="1" applyFill="1" applyBorder="1" applyProtection="1">
      <protection locked="0"/>
    </xf>
    <xf numFmtId="0" fontId="36" fillId="13" borderId="20" xfId="0" applyFont="1" applyFill="1" applyBorder="1" applyProtection="1">
      <protection locked="0"/>
    </xf>
    <xf numFmtId="0" fontId="37" fillId="13" borderId="20" xfId="0" applyFont="1" applyFill="1" applyBorder="1" applyProtection="1">
      <protection locked="0"/>
    </xf>
    <xf numFmtId="0" fontId="37" fillId="13" borderId="20" xfId="0" applyFont="1" applyFill="1" applyBorder="1" applyAlignment="1" applyProtection="1">
      <alignment horizontal="center"/>
      <protection locked="0"/>
    </xf>
    <xf numFmtId="0" fontId="37" fillId="13" borderId="7" xfId="0" applyFont="1" applyFill="1" applyBorder="1" applyProtection="1">
      <protection locked="0"/>
    </xf>
    <xf numFmtId="0" fontId="26" fillId="13" borderId="7" xfId="0" applyFont="1" applyFill="1" applyBorder="1" applyAlignment="1" applyProtection="1">
      <alignment horizontal="center"/>
      <protection locked="0"/>
    </xf>
    <xf numFmtId="0" fontId="25" fillId="13" borderId="7" xfId="0" applyFont="1" applyFill="1" applyBorder="1" applyAlignment="1" applyProtection="1">
      <alignment horizontal="center"/>
      <protection locked="0"/>
    </xf>
    <xf numFmtId="10" fontId="25" fillId="13" borderId="7" xfId="0" applyNumberFormat="1" applyFont="1" applyFill="1" applyBorder="1" applyAlignment="1" applyProtection="1">
      <alignment horizontal="center"/>
      <protection locked="0"/>
    </xf>
    <xf numFmtId="2" fontId="26" fillId="13" borderId="7" xfId="0" applyNumberFormat="1" applyFont="1" applyFill="1" applyBorder="1" applyAlignment="1" applyProtection="1">
      <alignment horizontal="center"/>
      <protection locked="0"/>
    </xf>
    <xf numFmtId="0" fontId="25" fillId="8" borderId="7" xfId="0" applyFont="1" applyFill="1" applyBorder="1" applyAlignment="1" applyProtection="1">
      <alignment horizontal="center"/>
      <protection locked="0"/>
    </xf>
    <xf numFmtId="168" fontId="38" fillId="13" borderId="7" xfId="0" applyNumberFormat="1" applyFont="1" applyFill="1" applyBorder="1" applyAlignment="1" applyProtection="1">
      <alignment horizontal="center"/>
      <protection locked="0"/>
    </xf>
    <xf numFmtId="0" fontId="24" fillId="13" borderId="7" xfId="0" applyFont="1" applyFill="1" applyBorder="1" applyAlignment="1" applyProtection="1">
      <alignment horizontal="center"/>
      <protection locked="0"/>
    </xf>
    <xf numFmtId="0" fontId="24" fillId="8" borderId="7" xfId="0" applyFont="1" applyFill="1" applyBorder="1" applyAlignment="1" applyProtection="1">
      <alignment horizontal="center"/>
      <protection locked="0"/>
    </xf>
    <xf numFmtId="168" fontId="38" fillId="8" borderId="7" xfId="0" applyNumberFormat="1" applyFont="1" applyFill="1" applyBorder="1" applyAlignment="1" applyProtection="1">
      <alignment horizontal="center"/>
      <protection locked="0"/>
    </xf>
    <xf numFmtId="168" fontId="38" fillId="0" borderId="0" xfId="0" applyNumberFormat="1" applyFont="1" applyAlignment="1" applyProtection="1">
      <alignment horizontal="center"/>
      <protection locked="0"/>
    </xf>
    <xf numFmtId="169" fontId="24" fillId="0" borderId="0" xfId="0" applyNumberFormat="1" applyFont="1" applyProtection="1">
      <protection locked="0"/>
    </xf>
    <xf numFmtId="0" fontId="39" fillId="9" borderId="5" xfId="0" applyFont="1" applyFill="1" applyBorder="1" applyAlignment="1" applyProtection="1">
      <alignment horizontal="left"/>
      <protection locked="0"/>
    </xf>
    <xf numFmtId="0" fontId="40" fillId="0" borderId="21" xfId="0" applyFont="1" applyBorder="1" applyAlignment="1" applyProtection="1">
      <alignment horizontal="center" vertical="center" wrapText="1"/>
      <protection locked="0"/>
    </xf>
    <xf numFmtId="0" fontId="41" fillId="0" borderId="22" xfId="0" applyFont="1" applyBorder="1" applyAlignment="1">
      <alignment vertical="center" wrapText="1"/>
    </xf>
    <xf numFmtId="0" fontId="26" fillId="0" borderId="23" xfId="0" applyFont="1" applyBorder="1" applyAlignment="1" applyProtection="1">
      <alignment horizontal="center" vertical="center" wrapText="1"/>
      <protection locked="0"/>
    </xf>
    <xf numFmtId="0" fontId="24" fillId="0" borderId="0" xfId="0" applyFont="1" applyAlignment="1" applyProtection="1">
      <alignment horizontal="left"/>
      <protection locked="0"/>
    </xf>
    <xf numFmtId="0" fontId="29" fillId="0" borderId="7" xfId="0"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10" fontId="29" fillId="0" borderId="7" xfId="0" applyNumberFormat="1" applyFont="1" applyBorder="1" applyAlignment="1">
      <alignment horizontal="center" vertical="center" wrapText="1"/>
    </xf>
    <xf numFmtId="0" fontId="29" fillId="8" borderId="7" xfId="0" applyFont="1" applyFill="1" applyBorder="1" applyAlignment="1">
      <alignment horizontal="center" vertical="center" wrapText="1"/>
    </xf>
    <xf numFmtId="164" fontId="29" fillId="0" borderId="0" xfId="3" applyNumberFormat="1" applyFont="1" applyFill="1" applyBorder="1" applyAlignment="1" applyProtection="1">
      <alignment horizontal="center" vertical="center" wrapText="1"/>
    </xf>
    <xf numFmtId="9" fontId="24" fillId="0" borderId="0" xfId="0" applyNumberFormat="1" applyFont="1" applyAlignment="1" applyProtection="1">
      <alignment horizontal="center" vertical="center"/>
      <protection locked="0"/>
    </xf>
    <xf numFmtId="0" fontId="26" fillId="9" borderId="0" xfId="0" applyFont="1" applyFill="1" applyAlignment="1">
      <alignment horizontal="center" vertical="center" wrapText="1"/>
    </xf>
    <xf numFmtId="0" fontId="24" fillId="0" borderId="0" xfId="0" applyFont="1" applyAlignment="1" applyProtection="1">
      <alignment horizontal="center"/>
      <protection locked="0"/>
    </xf>
    <xf numFmtId="0" fontId="24" fillId="0" borderId="0" xfId="0" applyFont="1" applyAlignment="1">
      <alignment horizontal="center"/>
    </xf>
    <xf numFmtId="0" fontId="24" fillId="0" borderId="0" xfId="0" applyFont="1" applyAlignment="1">
      <alignment horizontal="center" vertical="center"/>
    </xf>
    <xf numFmtId="164" fontId="24" fillId="8" borderId="0" xfId="0" applyNumberFormat="1" applyFont="1" applyFill="1" applyProtection="1">
      <protection locked="0"/>
    </xf>
    <xf numFmtId="0" fontId="24" fillId="8" borderId="7" xfId="0" applyFont="1" applyFill="1" applyBorder="1" applyProtection="1">
      <protection locked="0"/>
    </xf>
    <xf numFmtId="2" fontId="24" fillId="8" borderId="7" xfId="0" applyNumberFormat="1" applyFont="1" applyFill="1" applyBorder="1" applyProtection="1">
      <protection locked="0"/>
    </xf>
    <xf numFmtId="0" fontId="24" fillId="14" borderId="7" xfId="0" applyFont="1" applyFill="1" applyBorder="1" applyAlignment="1" applyProtection="1">
      <alignment horizontal="center"/>
      <protection locked="0"/>
    </xf>
    <xf numFmtId="10" fontId="24" fillId="11" borderId="0" xfId="0" applyNumberFormat="1" applyFont="1" applyFill="1" applyProtection="1">
      <protection locked="0"/>
    </xf>
    <xf numFmtId="0" fontId="39" fillId="9" borderId="5" xfId="0" applyFont="1" applyFill="1" applyBorder="1" applyProtection="1">
      <protection locked="0"/>
    </xf>
    <xf numFmtId="164" fontId="24" fillId="0" borderId="0" xfId="0" applyNumberFormat="1" applyFont="1" applyProtection="1">
      <protection locked="0"/>
    </xf>
    <xf numFmtId="0" fontId="29" fillId="9" borderId="7" xfId="0" applyFont="1" applyFill="1" applyBorder="1" applyAlignment="1">
      <alignment horizontal="center" vertical="center" wrapText="1"/>
    </xf>
    <xf numFmtId="0" fontId="41" fillId="0" borderId="24" xfId="0" applyFont="1" applyBorder="1" applyAlignment="1">
      <alignment vertical="center" wrapText="1"/>
    </xf>
    <xf numFmtId="0" fontId="24" fillId="0" borderId="25" xfId="0" applyFont="1" applyBorder="1" applyProtection="1">
      <protection locked="0"/>
    </xf>
    <xf numFmtId="0" fontId="26" fillId="0" borderId="26" xfId="0" applyFont="1" applyBorder="1" applyAlignment="1" applyProtection="1">
      <alignment horizontal="center" vertical="center" wrapText="1"/>
      <protection locked="0"/>
    </xf>
    <xf numFmtId="0" fontId="39" fillId="9" borderId="7" xfId="0" applyFont="1" applyFill="1" applyBorder="1" applyProtection="1">
      <protection locked="0"/>
    </xf>
    <xf numFmtId="0" fontId="39" fillId="0" borderId="14" xfId="0" applyFont="1" applyBorder="1" applyProtection="1">
      <protection locked="0"/>
    </xf>
    <xf numFmtId="0" fontId="26" fillId="0" borderId="0" xfId="0" applyFont="1" applyAlignment="1" applyProtection="1">
      <alignment horizontal="center" vertical="center" wrapText="1"/>
      <protection locked="0"/>
    </xf>
    <xf numFmtId="0" fontId="39" fillId="0" borderId="7" xfId="0" applyFont="1" applyBorder="1" applyProtection="1">
      <protection locked="0"/>
    </xf>
    <xf numFmtId="0" fontId="39" fillId="0" borderId="0" xfId="0" applyFont="1" applyProtection="1">
      <protection locked="0"/>
    </xf>
    <xf numFmtId="0" fontId="29"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10" fontId="29" fillId="0" borderId="0" xfId="0" applyNumberFormat="1" applyFont="1" applyAlignment="1">
      <alignment horizontal="center" vertical="center" wrapText="1"/>
    </xf>
    <xf numFmtId="0" fontId="29" fillId="9" borderId="0" xfId="0" applyFont="1" applyFill="1" applyAlignment="1">
      <alignment horizontal="center" vertical="center" wrapText="1"/>
    </xf>
    <xf numFmtId="9" fontId="24" fillId="0" borderId="0" xfId="0" applyNumberFormat="1" applyFont="1" applyProtection="1">
      <protection locked="0"/>
    </xf>
    <xf numFmtId="0" fontId="24" fillId="12" borderId="0" xfId="0" applyFont="1" applyFill="1" applyProtection="1">
      <protection locked="0"/>
    </xf>
    <xf numFmtId="0" fontId="24" fillId="12" borderId="0" xfId="0" applyFont="1" applyFill="1" applyAlignment="1" applyProtection="1">
      <alignment horizontal="center"/>
      <protection locked="0"/>
    </xf>
    <xf numFmtId="10" fontId="35" fillId="12" borderId="27" xfId="0" applyNumberFormat="1" applyFont="1" applyFill="1" applyBorder="1" applyAlignment="1" applyProtection="1">
      <alignment horizontal="center"/>
      <protection locked="0"/>
    </xf>
    <xf numFmtId="0" fontId="24" fillId="12" borderId="0" xfId="0" applyFont="1" applyFill="1" applyAlignment="1">
      <alignment horizontal="center" vertical="center"/>
    </xf>
    <xf numFmtId="0" fontId="27" fillId="10" borderId="13" xfId="0" applyFont="1" applyFill="1" applyBorder="1" applyAlignment="1" applyProtection="1">
      <alignment horizontal="center"/>
      <protection locked="0"/>
    </xf>
    <xf numFmtId="0" fontId="27" fillId="10" borderId="12" xfId="0" applyFont="1" applyFill="1" applyBorder="1" applyAlignment="1" applyProtection="1">
      <alignment horizontal="center"/>
      <protection locked="0"/>
    </xf>
    <xf numFmtId="0" fontId="34" fillId="0" borderId="0" xfId="0" applyFont="1" applyAlignment="1" applyProtection="1">
      <alignment horizontal="center" wrapText="1"/>
      <protection locked="0"/>
    </xf>
    <xf numFmtId="0" fontId="22" fillId="7" borderId="5" xfId="0" applyFont="1" applyFill="1" applyBorder="1" applyAlignment="1" applyProtection="1">
      <alignment horizontal="center"/>
      <protection locked="0"/>
    </xf>
    <xf numFmtId="0" fontId="22" fillId="7" borderId="6" xfId="0" applyFont="1" applyFill="1" applyBorder="1" applyAlignment="1" applyProtection="1">
      <alignment horizontal="center"/>
      <protection locked="0"/>
    </xf>
    <xf numFmtId="164" fontId="22" fillId="7" borderId="7" xfId="0" applyNumberFormat="1" applyFont="1" applyFill="1" applyBorder="1" applyAlignment="1" applyProtection="1">
      <alignment horizontal="right"/>
      <protection locked="0"/>
    </xf>
    <xf numFmtId="0" fontId="22" fillId="8" borderId="5" xfId="0" applyFont="1" applyFill="1" applyBorder="1" applyAlignment="1" applyProtection="1">
      <alignment horizontal="center"/>
      <protection locked="0"/>
    </xf>
    <xf numFmtId="0" fontId="22" fillId="8" borderId="6" xfId="0" applyFont="1" applyFill="1" applyBorder="1" applyAlignment="1" applyProtection="1">
      <alignment horizontal="center"/>
      <protection locked="0"/>
    </xf>
    <xf numFmtId="2" fontId="22" fillId="8" borderId="7" xfId="0" applyNumberFormat="1" applyFont="1" applyFill="1" applyBorder="1" applyAlignment="1" applyProtection="1">
      <alignment horizontal="right"/>
      <protection locked="0"/>
    </xf>
    <xf numFmtId="10" fontId="22" fillId="8" borderId="7" xfId="0" applyNumberFormat="1" applyFont="1" applyFill="1" applyBorder="1" applyAlignment="1" applyProtection="1">
      <alignment horizontal="right"/>
      <protection locked="0"/>
    </xf>
    <xf numFmtId="0" fontId="0" fillId="0" borderId="1" xfId="0" applyBorder="1"/>
    <xf numFmtId="0" fontId="12" fillId="0" borderId="1" xfId="1" applyFont="1" applyBorder="1" applyAlignment="1">
      <alignment horizontal="center" vertical="top" wrapText="1"/>
    </xf>
    <xf numFmtId="9" fontId="0" fillId="0" borderId="1" xfId="0" applyNumberFormat="1" applyBorder="1"/>
    <xf numFmtId="166" fontId="0" fillId="0" borderId="1" xfId="0" applyNumberFormat="1" applyBorder="1"/>
    <xf numFmtId="0" fontId="0" fillId="3" borderId="1" xfId="0" applyFill="1" applyBorder="1" applyAlignment="1">
      <alignment horizontal="center"/>
    </xf>
    <xf numFmtId="0" fontId="6" fillId="0" borderId="1" xfId="1" applyFont="1" applyBorder="1" applyAlignment="1">
      <alignment horizontal="left" vertical="top" wrapText="1"/>
    </xf>
    <xf numFmtId="0" fontId="11" fillId="3" borderId="1" xfId="1" applyFont="1" applyFill="1" applyBorder="1" applyAlignment="1">
      <alignment horizontal="left" vertical="top" wrapText="1"/>
    </xf>
    <xf numFmtId="0" fontId="11" fillId="2" borderId="1" xfId="1" applyFont="1" applyFill="1" applyBorder="1" applyAlignment="1">
      <alignment horizontal="left" vertical="top" wrapText="1"/>
    </xf>
    <xf numFmtId="0" fontId="11" fillId="2" borderId="1" xfId="1" applyFont="1" applyFill="1" applyBorder="1" applyAlignment="1">
      <alignment horizontal="center" vertical="top" wrapText="1"/>
    </xf>
    <xf numFmtId="0" fontId="9" fillId="4"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top" wrapText="1"/>
    </xf>
    <xf numFmtId="0" fontId="0" fillId="0" borderId="1" xfId="0" applyBorder="1" applyAlignment="1">
      <alignment horizontal="center"/>
    </xf>
    <xf numFmtId="0" fontId="10" fillId="0" borderId="1" xfId="0" applyFont="1" applyBorder="1" applyAlignment="1">
      <alignment vertical="top" wrapText="1"/>
    </xf>
    <xf numFmtId="0" fontId="0" fillId="0" borderId="1" xfId="0" applyBorder="1" applyAlignment="1">
      <alignment horizontal="justify" vertical="top"/>
    </xf>
    <xf numFmtId="0" fontId="0" fillId="3" borderId="1" xfId="0" applyFill="1" applyBorder="1"/>
    <xf numFmtId="0" fontId="6" fillId="3" borderId="1" xfId="1" applyFont="1" applyFill="1" applyBorder="1" applyAlignment="1">
      <alignment horizontal="center" vertical="top" wrapText="1"/>
    </xf>
    <xf numFmtId="0" fontId="0" fillId="0" borderId="1" xfId="1" applyFont="1" applyBorder="1" applyAlignment="1">
      <alignment horizontal="left" vertical="top" wrapText="1"/>
    </xf>
    <xf numFmtId="0" fontId="5" fillId="0" borderId="1" xfId="1" applyFont="1" applyBorder="1" applyAlignment="1">
      <alignment horizontal="left" vertical="top" wrapText="1"/>
    </xf>
    <xf numFmtId="165" fontId="6" fillId="5" borderId="1" xfId="1" applyNumberFormat="1" applyFont="1" applyFill="1" applyBorder="1" applyAlignment="1">
      <alignment horizontal="center" vertical="top" wrapText="1"/>
    </xf>
    <xf numFmtId="0" fontId="3" fillId="2" borderId="1" xfId="1" applyFont="1" applyFill="1" applyBorder="1" applyAlignment="1">
      <alignment horizontal="left" vertical="top" wrapText="1"/>
    </xf>
    <xf numFmtId="0" fontId="3" fillId="2" borderId="1" xfId="1" applyFont="1" applyFill="1" applyBorder="1" applyAlignment="1">
      <alignment horizontal="center" vertical="top" wrapText="1"/>
    </xf>
    <xf numFmtId="0" fontId="3" fillId="0" borderId="1" xfId="1" applyFont="1" applyBorder="1" applyAlignment="1">
      <alignment horizontal="center" vertical="top" wrapText="1"/>
    </xf>
    <xf numFmtId="0" fontId="3" fillId="0" borderId="1" xfId="1" applyFont="1" applyBorder="1" applyAlignment="1">
      <alignment horizontal="left" vertical="top" wrapText="1"/>
    </xf>
    <xf numFmtId="0" fontId="4" fillId="2" borderId="1" xfId="1" applyFont="1" applyFill="1" applyBorder="1" applyAlignment="1">
      <alignment horizontal="center" vertical="top" wrapText="1"/>
    </xf>
    <xf numFmtId="0" fontId="7" fillId="2" borderId="1" xfId="1" applyFont="1" applyFill="1" applyBorder="1" applyAlignment="1">
      <alignment horizontal="left" vertical="center" wrapText="1"/>
    </xf>
    <xf numFmtId="0" fontId="8" fillId="0" borderId="1" xfId="1" applyFont="1" applyBorder="1" applyAlignment="1">
      <alignment horizontal="justify" vertical="top" wrapText="1"/>
    </xf>
    <xf numFmtId="0" fontId="0" fillId="0" borderId="2" xfId="0" applyBorder="1"/>
    <xf numFmtId="0" fontId="0" fillId="0" borderId="3" xfId="0" applyBorder="1"/>
    <xf numFmtId="0" fontId="0" fillId="0" borderId="4" xfId="0" applyBorder="1"/>
    <xf numFmtId="0" fontId="12" fillId="0" borderId="2" xfId="1" applyFont="1" applyBorder="1" applyAlignment="1">
      <alignment horizontal="center" vertical="top" wrapText="1"/>
    </xf>
    <xf numFmtId="0" fontId="12" fillId="0" borderId="3" xfId="1" applyFont="1" applyBorder="1" applyAlignment="1">
      <alignment horizontal="center" vertical="top" wrapText="1"/>
    </xf>
    <xf numFmtId="0" fontId="12" fillId="0" borderId="4" xfId="1" applyFont="1" applyBorder="1" applyAlignment="1">
      <alignment horizontal="center" vertical="top"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9" fontId="0" fillId="0" borderId="2" xfId="0" applyNumberFormat="1" applyBorder="1"/>
    <xf numFmtId="9" fontId="0" fillId="0" borderId="3" xfId="0" applyNumberFormat="1" applyBorder="1"/>
    <xf numFmtId="9" fontId="0" fillId="0" borderId="4" xfId="0" applyNumberFormat="1" applyBorder="1"/>
    <xf numFmtId="166" fontId="0" fillId="0" borderId="2" xfId="0" applyNumberFormat="1" applyBorder="1"/>
    <xf numFmtId="166" fontId="0" fillId="0" borderId="3" xfId="0" applyNumberFormat="1" applyBorder="1"/>
    <xf numFmtId="166" fontId="0" fillId="0" borderId="4" xfId="0" applyNumberFormat="1" applyBorder="1"/>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1" fillId="3" borderId="2" xfId="1" applyFont="1" applyFill="1" applyBorder="1" applyAlignment="1">
      <alignment horizontal="left" vertical="top" wrapText="1"/>
    </xf>
    <xf numFmtId="0" fontId="11" fillId="3" borderId="3" xfId="1" applyFont="1" applyFill="1" applyBorder="1" applyAlignment="1">
      <alignment horizontal="left" vertical="top" wrapText="1"/>
    </xf>
    <xf numFmtId="0" fontId="11" fillId="3" borderId="4" xfId="1" applyFont="1" applyFill="1" applyBorder="1" applyAlignment="1">
      <alignment horizontal="left" vertical="top"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4" xfId="1" applyFont="1" applyFill="1" applyBorder="1" applyAlignment="1">
      <alignment horizontal="left" vertical="top" wrapText="1"/>
    </xf>
    <xf numFmtId="0" fontId="11" fillId="2" borderId="2"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4" xfId="1" applyFont="1" applyFill="1" applyBorder="1" applyAlignment="1">
      <alignment horizontal="center" vertical="top" wrapText="1"/>
    </xf>
    <xf numFmtId="0" fontId="9" fillId="4" borderId="2" xfId="1" applyFont="1" applyFill="1" applyBorder="1" applyAlignment="1">
      <alignment horizontal="left" vertical="top" wrapText="1"/>
    </xf>
    <xf numFmtId="0" fontId="9" fillId="4" borderId="3" xfId="1" applyFont="1" applyFill="1" applyBorder="1" applyAlignment="1">
      <alignment horizontal="left" vertical="top" wrapText="1"/>
    </xf>
    <xf numFmtId="0" fontId="9" fillId="4" borderId="4" xfId="1" applyFont="1" applyFill="1" applyBorder="1" applyAlignment="1">
      <alignment horizontal="left" vertical="top" wrapText="1"/>
    </xf>
    <xf numFmtId="0" fontId="6" fillId="2" borderId="2" xfId="1" applyFont="1" applyFill="1" applyBorder="1" applyAlignment="1">
      <alignment horizontal="center" vertical="top" wrapText="1"/>
    </xf>
    <xf numFmtId="0" fontId="6" fillId="2" borderId="3" xfId="1" applyFont="1" applyFill="1" applyBorder="1" applyAlignment="1">
      <alignment horizontal="center" vertical="top" wrapText="1"/>
    </xf>
    <xf numFmtId="0" fontId="6" fillId="2" borderId="4" xfId="1" applyFont="1" applyFill="1" applyBorder="1" applyAlignment="1">
      <alignment horizontal="center" vertical="top" wrapText="1"/>
    </xf>
    <xf numFmtId="0" fontId="14" fillId="0" borderId="1" xfId="0" applyFont="1" applyBorder="1" applyAlignment="1">
      <alignmen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3" borderId="2" xfId="0" applyFill="1" applyBorder="1"/>
    <xf numFmtId="0" fontId="0" fillId="3" borderId="3" xfId="0" applyFill="1" applyBorder="1"/>
    <xf numFmtId="0" fontId="0" fillId="3" borderId="4" xfId="0" applyFill="1" applyBorder="1"/>
    <xf numFmtId="0" fontId="6" fillId="3" borderId="2" xfId="1" applyFont="1" applyFill="1" applyBorder="1" applyAlignment="1">
      <alignment horizontal="center" vertical="top" wrapText="1"/>
    </xf>
    <xf numFmtId="0" fontId="6" fillId="3" borderId="3" xfId="1" applyFont="1" applyFill="1" applyBorder="1" applyAlignment="1">
      <alignment horizontal="center" vertical="top" wrapText="1"/>
    </xf>
    <xf numFmtId="0" fontId="6" fillId="3" borderId="4" xfId="1" applyFont="1" applyFill="1" applyBorder="1" applyAlignment="1">
      <alignment horizontal="center" vertical="top" wrapText="1"/>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16" fillId="0" borderId="1" xfId="1" applyFont="1" applyBorder="1" applyAlignment="1">
      <alignment horizontal="left" vertical="top" wrapText="1"/>
    </xf>
    <xf numFmtId="165" fontId="6" fillId="5" borderId="2" xfId="1" applyNumberFormat="1" applyFont="1" applyFill="1" applyBorder="1" applyAlignment="1">
      <alignment horizontal="center" vertical="top" wrapText="1"/>
    </xf>
    <xf numFmtId="165" fontId="6" fillId="5" borderId="3" xfId="1" applyNumberFormat="1" applyFont="1" applyFill="1" applyBorder="1" applyAlignment="1">
      <alignment horizontal="center" vertical="top" wrapText="1"/>
    </xf>
    <xf numFmtId="165" fontId="6" fillId="5" borderId="4" xfId="1" applyNumberFormat="1" applyFont="1" applyFill="1" applyBorder="1" applyAlignment="1">
      <alignment horizontal="center" vertical="top" wrapText="1"/>
    </xf>
    <xf numFmtId="0" fontId="3" fillId="2" borderId="2" xfId="1" applyFont="1" applyFill="1" applyBorder="1" applyAlignment="1">
      <alignment horizontal="left" vertical="top" wrapText="1"/>
    </xf>
    <xf numFmtId="0" fontId="3" fillId="2" borderId="3"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2" borderId="2" xfId="1" applyFont="1" applyFill="1" applyBorder="1" applyAlignment="1">
      <alignment horizontal="center" vertical="top" wrapText="1"/>
    </xf>
    <xf numFmtId="0" fontId="3" fillId="2" borderId="3" xfId="1" applyFont="1" applyFill="1" applyBorder="1" applyAlignment="1">
      <alignment horizontal="center" vertical="top" wrapText="1"/>
    </xf>
    <xf numFmtId="0" fontId="3" fillId="2" borderId="4" xfId="1" applyFont="1" applyFill="1" applyBorder="1" applyAlignment="1">
      <alignment horizontal="center" vertical="top" wrapText="1"/>
    </xf>
    <xf numFmtId="0" fontId="3" fillId="0" borderId="2" xfId="1" applyFont="1" applyBorder="1" applyAlignment="1">
      <alignment horizontal="center" vertical="top" wrapText="1"/>
    </xf>
    <xf numFmtId="0" fontId="3" fillId="0" borderId="3" xfId="1" applyFont="1" applyBorder="1" applyAlignment="1">
      <alignment horizontal="center" vertical="top" wrapText="1"/>
    </xf>
    <xf numFmtId="0" fontId="3" fillId="0" borderId="4" xfId="1" applyFont="1" applyBorder="1" applyAlignment="1">
      <alignment horizontal="center"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4" fillId="2" borderId="2" xfId="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7" fillId="2" borderId="2"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15" fillId="0" borderId="1" xfId="1" applyFont="1" applyBorder="1" applyAlignment="1">
      <alignment horizontal="justify" vertical="top" wrapText="1"/>
    </xf>
    <xf numFmtId="0" fontId="0" fillId="0" borderId="1" xfId="0" applyBorder="1" applyAlignment="1">
      <alignment vertical="top" wrapText="1"/>
    </xf>
    <xf numFmtId="0" fontId="0" fillId="0" borderId="1" xfId="0" applyBorder="1" applyAlignment="1">
      <alignment horizontal="center" vertical="top"/>
    </xf>
    <xf numFmtId="165" fontId="6" fillId="0" borderId="1" xfId="1" applyNumberFormat="1" applyFont="1" applyBorder="1" applyAlignment="1">
      <alignment horizontal="center" vertical="top" wrapText="1"/>
    </xf>
    <xf numFmtId="0" fontId="6" fillId="0" borderId="1" xfId="1" applyFont="1" applyBorder="1" applyAlignment="1">
      <alignment horizontal="justify" vertical="top" wrapText="1"/>
    </xf>
    <xf numFmtId="0" fontId="17" fillId="0" borderId="1" xfId="0" applyFont="1" applyBorder="1" applyAlignment="1">
      <alignment vertical="top" wrapText="1"/>
    </xf>
    <xf numFmtId="0" fontId="16" fillId="0" borderId="1" xfId="1" applyFont="1" applyBorder="1" applyAlignment="1">
      <alignment horizontal="justify" vertical="top" wrapText="1"/>
    </xf>
    <xf numFmtId="0" fontId="8" fillId="0" borderId="1" xfId="1" applyFont="1" applyBorder="1" applyAlignment="1">
      <alignment horizontal="left" vertical="top" wrapText="1"/>
    </xf>
    <xf numFmtId="0" fontId="5" fillId="0" borderId="1" xfId="0" applyFont="1" applyBorder="1" applyAlignment="1">
      <alignment vertical="top" wrapText="1"/>
    </xf>
    <xf numFmtId="0" fontId="18" fillId="0" borderId="1" xfId="1" applyFont="1" applyBorder="1" applyAlignment="1">
      <alignment horizontal="justify" vertical="top" wrapText="1"/>
    </xf>
    <xf numFmtId="0" fontId="14" fillId="0" borderId="1" xfId="1" applyFont="1" applyBorder="1" applyAlignment="1">
      <alignment horizontal="left" vertical="top" wrapText="1"/>
    </xf>
    <xf numFmtId="0" fontId="19" fillId="0" borderId="1" xfId="1" applyFont="1" applyBorder="1" applyAlignment="1">
      <alignment horizontal="justify" vertical="top" wrapText="1"/>
    </xf>
  </cellXfs>
  <cellStyles count="4">
    <cellStyle name="Euro" xfId="3" xr:uid="{8F52B52D-9AD4-4C0C-8D8E-D734C2FDE739}"/>
    <cellStyle name="Excel Built-in Normal" xfId="1" xr:uid="{4768AB9A-11DD-45E5-B397-3A9F671144BC}"/>
    <cellStyle name="Normale" xfId="0" builtinId="0"/>
    <cellStyle name="Percentuale" xfId="2" builtinId="5"/>
  </cellStyles>
  <dxfs count="9">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20C7-A60D-4D62-B1A2-AE54B7224EA8}">
  <sheetPr>
    <tabColor rgb="FF7030A0"/>
  </sheetPr>
  <dimension ref="A1:AH697"/>
  <sheetViews>
    <sheetView tabSelected="1" topLeftCell="A9" workbookViewId="0">
      <selection activeCell="A27" sqref="A27"/>
    </sheetView>
  </sheetViews>
  <sheetFormatPr defaultColWidth="9.140625" defaultRowHeight="12.75"/>
  <cols>
    <col min="1" max="1" width="9.5703125" style="94" customWidth="1"/>
    <col min="2" max="2" width="6" style="94" customWidth="1"/>
    <col min="3" max="3" width="34.5703125" style="27" customWidth="1"/>
    <col min="4" max="4" width="8.5703125" style="76" customWidth="1"/>
    <col min="5" max="5" width="0.140625" style="27" customWidth="1"/>
    <col min="6" max="9" width="7" style="27" customWidth="1"/>
    <col min="10" max="10" width="7.5703125" style="27" bestFit="1" customWidth="1"/>
    <col min="11" max="11" width="11.5703125" style="27" bestFit="1" customWidth="1"/>
    <col min="12" max="12" width="8.42578125" style="27" customWidth="1"/>
    <col min="13" max="13" width="7.85546875" style="28" customWidth="1"/>
    <col min="14" max="14" width="15" style="27" hidden="1" customWidth="1"/>
    <col min="15" max="15" width="14.140625" style="27" hidden="1" customWidth="1"/>
    <col min="16" max="16" width="10.140625" style="28" hidden="1" customWidth="1"/>
    <col min="17" max="17" width="9.140625" style="27" hidden="1" customWidth="1"/>
    <col min="18" max="18" width="10.140625" style="27" hidden="1" customWidth="1"/>
    <col min="19" max="19" width="9.140625" style="27" hidden="1" customWidth="1"/>
    <col min="20" max="20" width="10.140625" style="27" hidden="1" customWidth="1"/>
    <col min="21" max="21" width="22.5703125" style="28" hidden="1" customWidth="1"/>
    <col min="22" max="22" width="18.140625" style="27" hidden="1" customWidth="1"/>
    <col min="23" max="25" width="2.85546875" style="27" hidden="1" customWidth="1"/>
    <col min="26" max="26" width="2.5703125" style="27" hidden="1" customWidth="1"/>
    <col min="27" max="27" width="5.28515625" style="29" hidden="1" customWidth="1"/>
    <col min="28" max="28" width="7.140625" style="27" hidden="1" customWidth="1"/>
    <col min="29" max="29" width="8" style="27" hidden="1" customWidth="1"/>
    <col min="30" max="30" width="3.85546875" style="27" hidden="1" customWidth="1"/>
    <col min="31" max="31" width="10.7109375" style="27" bestFit="1" customWidth="1"/>
    <col min="32" max="32" width="11.5703125" style="27" bestFit="1" customWidth="1"/>
    <col min="33" max="33" width="9.85546875" style="27" bestFit="1" customWidth="1"/>
    <col min="34" max="34" width="11.5703125" style="27" bestFit="1" customWidth="1"/>
    <col min="35" max="255" width="9.140625" style="27"/>
    <col min="256" max="256" width="9.5703125" style="27" customWidth="1"/>
    <col min="257" max="257" width="6" style="27" customWidth="1"/>
    <col min="258" max="258" width="34.5703125" style="27" customWidth="1"/>
    <col min="259" max="259" width="8.5703125" style="27" customWidth="1"/>
    <col min="260" max="260" width="0.140625" style="27" customWidth="1"/>
    <col min="261" max="264" width="7" style="27" customWidth="1"/>
    <col min="265" max="265" width="7.5703125" style="27" bestFit="1" customWidth="1"/>
    <col min="266" max="266" width="11.5703125" style="27" bestFit="1" customWidth="1"/>
    <col min="267" max="267" width="8.42578125" style="27" customWidth="1"/>
    <col min="268" max="268" width="7.85546875" style="27" customWidth="1"/>
    <col min="269" max="285" width="0" style="27" hidden="1" customWidth="1"/>
    <col min="286" max="287" width="10.7109375" style="27" bestFit="1" customWidth="1"/>
    <col min="288" max="288" width="11.5703125" style="27" bestFit="1" customWidth="1"/>
    <col min="289" max="289" width="9.85546875" style="27" bestFit="1" customWidth="1"/>
    <col min="290" max="290" width="11.5703125" style="27" bestFit="1" customWidth="1"/>
    <col min="291" max="511" width="9.140625" style="27"/>
    <col min="512" max="512" width="9.5703125" style="27" customWidth="1"/>
    <col min="513" max="513" width="6" style="27" customWidth="1"/>
    <col min="514" max="514" width="34.5703125" style="27" customWidth="1"/>
    <col min="515" max="515" width="8.5703125" style="27" customWidth="1"/>
    <col min="516" max="516" width="0.140625" style="27" customWidth="1"/>
    <col min="517" max="520" width="7" style="27" customWidth="1"/>
    <col min="521" max="521" width="7.5703125" style="27" bestFit="1" customWidth="1"/>
    <col min="522" max="522" width="11.5703125" style="27" bestFit="1" customWidth="1"/>
    <col min="523" max="523" width="8.42578125" style="27" customWidth="1"/>
    <col min="524" max="524" width="7.85546875" style="27" customWidth="1"/>
    <col min="525" max="541" width="0" style="27" hidden="1" customWidth="1"/>
    <col min="542" max="543" width="10.7109375" style="27" bestFit="1" customWidth="1"/>
    <col min="544" max="544" width="11.5703125" style="27" bestFit="1" customWidth="1"/>
    <col min="545" max="545" width="9.85546875" style="27" bestFit="1" customWidth="1"/>
    <col min="546" max="546" width="11.5703125" style="27" bestFit="1" customWidth="1"/>
    <col min="547" max="767" width="9.140625" style="27"/>
    <col min="768" max="768" width="9.5703125" style="27" customWidth="1"/>
    <col min="769" max="769" width="6" style="27" customWidth="1"/>
    <col min="770" max="770" width="34.5703125" style="27" customWidth="1"/>
    <col min="771" max="771" width="8.5703125" style="27" customWidth="1"/>
    <col min="772" max="772" width="0.140625" style="27" customWidth="1"/>
    <col min="773" max="776" width="7" style="27" customWidth="1"/>
    <col min="777" max="777" width="7.5703125" style="27" bestFit="1" customWidth="1"/>
    <col min="778" max="778" width="11.5703125" style="27" bestFit="1" customWidth="1"/>
    <col min="779" max="779" width="8.42578125" style="27" customWidth="1"/>
    <col min="780" max="780" width="7.85546875" style="27" customWidth="1"/>
    <col min="781" max="797" width="0" style="27" hidden="1" customWidth="1"/>
    <col min="798" max="799" width="10.7109375" style="27" bestFit="1" customWidth="1"/>
    <col min="800" max="800" width="11.5703125" style="27" bestFit="1" customWidth="1"/>
    <col min="801" max="801" width="9.85546875" style="27" bestFit="1" customWidth="1"/>
    <col min="802" max="802" width="11.5703125" style="27" bestFit="1" customWidth="1"/>
    <col min="803" max="1023" width="9.140625" style="27"/>
    <col min="1024" max="1024" width="9.5703125" style="27" customWidth="1"/>
    <col min="1025" max="1025" width="6" style="27" customWidth="1"/>
    <col min="1026" max="1026" width="34.5703125" style="27" customWidth="1"/>
    <col min="1027" max="1027" width="8.5703125" style="27" customWidth="1"/>
    <col min="1028" max="1028" width="0.140625" style="27" customWidth="1"/>
    <col min="1029" max="1032" width="7" style="27" customWidth="1"/>
    <col min="1033" max="1033" width="7.5703125" style="27" bestFit="1" customWidth="1"/>
    <col min="1034" max="1034" width="11.5703125" style="27" bestFit="1" customWidth="1"/>
    <col min="1035" max="1035" width="8.42578125" style="27" customWidth="1"/>
    <col min="1036" max="1036" width="7.85546875" style="27" customWidth="1"/>
    <col min="1037" max="1053" width="0" style="27" hidden="1" customWidth="1"/>
    <col min="1054" max="1055" width="10.7109375" style="27" bestFit="1" customWidth="1"/>
    <col min="1056" max="1056" width="11.5703125" style="27" bestFit="1" customWidth="1"/>
    <col min="1057" max="1057" width="9.85546875" style="27" bestFit="1" customWidth="1"/>
    <col min="1058" max="1058" width="11.5703125" style="27" bestFit="1" customWidth="1"/>
    <col min="1059" max="1279" width="9.140625" style="27"/>
    <col min="1280" max="1280" width="9.5703125" style="27" customWidth="1"/>
    <col min="1281" max="1281" width="6" style="27" customWidth="1"/>
    <col min="1282" max="1282" width="34.5703125" style="27" customWidth="1"/>
    <col min="1283" max="1283" width="8.5703125" style="27" customWidth="1"/>
    <col min="1284" max="1284" width="0.140625" style="27" customWidth="1"/>
    <col min="1285" max="1288" width="7" style="27" customWidth="1"/>
    <col min="1289" max="1289" width="7.5703125" style="27" bestFit="1" customWidth="1"/>
    <col min="1290" max="1290" width="11.5703125" style="27" bestFit="1" customWidth="1"/>
    <col min="1291" max="1291" width="8.42578125" style="27" customWidth="1"/>
    <col min="1292" max="1292" width="7.85546875" style="27" customWidth="1"/>
    <col min="1293" max="1309" width="0" style="27" hidden="1" customWidth="1"/>
    <col min="1310" max="1311" width="10.7109375" style="27" bestFit="1" customWidth="1"/>
    <col min="1312" max="1312" width="11.5703125" style="27" bestFit="1" customWidth="1"/>
    <col min="1313" max="1313" width="9.85546875" style="27" bestFit="1" customWidth="1"/>
    <col min="1314" max="1314" width="11.5703125" style="27" bestFit="1" customWidth="1"/>
    <col min="1315" max="1535" width="9.140625" style="27"/>
    <col min="1536" max="1536" width="9.5703125" style="27" customWidth="1"/>
    <col min="1537" max="1537" width="6" style="27" customWidth="1"/>
    <col min="1538" max="1538" width="34.5703125" style="27" customWidth="1"/>
    <col min="1539" max="1539" width="8.5703125" style="27" customWidth="1"/>
    <col min="1540" max="1540" width="0.140625" style="27" customWidth="1"/>
    <col min="1541" max="1544" width="7" style="27" customWidth="1"/>
    <col min="1545" max="1545" width="7.5703125" style="27" bestFit="1" customWidth="1"/>
    <col min="1546" max="1546" width="11.5703125" style="27" bestFit="1" customWidth="1"/>
    <col min="1547" max="1547" width="8.42578125" style="27" customWidth="1"/>
    <col min="1548" max="1548" width="7.85546875" style="27" customWidth="1"/>
    <col min="1549" max="1565" width="0" style="27" hidden="1" customWidth="1"/>
    <col min="1566" max="1567" width="10.7109375" style="27" bestFit="1" customWidth="1"/>
    <col min="1568" max="1568" width="11.5703125" style="27" bestFit="1" customWidth="1"/>
    <col min="1569" max="1569" width="9.85546875" style="27" bestFit="1" customWidth="1"/>
    <col min="1570" max="1570" width="11.5703125" style="27" bestFit="1" customWidth="1"/>
    <col min="1571" max="1791" width="9.140625" style="27"/>
    <col min="1792" max="1792" width="9.5703125" style="27" customWidth="1"/>
    <col min="1793" max="1793" width="6" style="27" customWidth="1"/>
    <col min="1794" max="1794" width="34.5703125" style="27" customWidth="1"/>
    <col min="1795" max="1795" width="8.5703125" style="27" customWidth="1"/>
    <col min="1796" max="1796" width="0.140625" style="27" customWidth="1"/>
    <col min="1797" max="1800" width="7" style="27" customWidth="1"/>
    <col min="1801" max="1801" width="7.5703125" style="27" bestFit="1" customWidth="1"/>
    <col min="1802" max="1802" width="11.5703125" style="27" bestFit="1" customWidth="1"/>
    <col min="1803" max="1803" width="8.42578125" style="27" customWidth="1"/>
    <col min="1804" max="1804" width="7.85546875" style="27" customWidth="1"/>
    <col min="1805" max="1821" width="0" style="27" hidden="1" customWidth="1"/>
    <col min="1822" max="1823" width="10.7109375" style="27" bestFit="1" customWidth="1"/>
    <col min="1824" max="1824" width="11.5703125" style="27" bestFit="1" customWidth="1"/>
    <col min="1825" max="1825" width="9.85546875" style="27" bestFit="1" customWidth="1"/>
    <col min="1826" max="1826" width="11.5703125" style="27" bestFit="1" customWidth="1"/>
    <col min="1827" max="2047" width="9.140625" style="27"/>
    <col min="2048" max="2048" width="9.5703125" style="27" customWidth="1"/>
    <col min="2049" max="2049" width="6" style="27" customWidth="1"/>
    <col min="2050" max="2050" width="34.5703125" style="27" customWidth="1"/>
    <col min="2051" max="2051" width="8.5703125" style="27" customWidth="1"/>
    <col min="2052" max="2052" width="0.140625" style="27" customWidth="1"/>
    <col min="2053" max="2056" width="7" style="27" customWidth="1"/>
    <col min="2057" max="2057" width="7.5703125" style="27" bestFit="1" customWidth="1"/>
    <col min="2058" max="2058" width="11.5703125" style="27" bestFit="1" customWidth="1"/>
    <col min="2059" max="2059" width="8.42578125" style="27" customWidth="1"/>
    <col min="2060" max="2060" width="7.85546875" style="27" customWidth="1"/>
    <col min="2061" max="2077" width="0" style="27" hidden="1" customWidth="1"/>
    <col min="2078" max="2079" width="10.7109375" style="27" bestFit="1" customWidth="1"/>
    <col min="2080" max="2080" width="11.5703125" style="27" bestFit="1" customWidth="1"/>
    <col min="2081" max="2081" width="9.85546875" style="27" bestFit="1" customWidth="1"/>
    <col min="2082" max="2082" width="11.5703125" style="27" bestFit="1" customWidth="1"/>
    <col min="2083" max="2303" width="9.140625" style="27"/>
    <col min="2304" max="2304" width="9.5703125" style="27" customWidth="1"/>
    <col min="2305" max="2305" width="6" style="27" customWidth="1"/>
    <col min="2306" max="2306" width="34.5703125" style="27" customWidth="1"/>
    <col min="2307" max="2307" width="8.5703125" style="27" customWidth="1"/>
    <col min="2308" max="2308" width="0.140625" style="27" customWidth="1"/>
    <col min="2309" max="2312" width="7" style="27" customWidth="1"/>
    <col min="2313" max="2313" width="7.5703125" style="27" bestFit="1" customWidth="1"/>
    <col min="2314" max="2314" width="11.5703125" style="27" bestFit="1" customWidth="1"/>
    <col min="2315" max="2315" width="8.42578125" style="27" customWidth="1"/>
    <col min="2316" max="2316" width="7.85546875" style="27" customWidth="1"/>
    <col min="2317" max="2333" width="0" style="27" hidden="1" customWidth="1"/>
    <col min="2334" max="2335" width="10.7109375" style="27" bestFit="1" customWidth="1"/>
    <col min="2336" max="2336" width="11.5703125" style="27" bestFit="1" customWidth="1"/>
    <col min="2337" max="2337" width="9.85546875" style="27" bestFit="1" customWidth="1"/>
    <col min="2338" max="2338" width="11.5703125" style="27" bestFit="1" customWidth="1"/>
    <col min="2339" max="2559" width="9.140625" style="27"/>
    <col min="2560" max="2560" width="9.5703125" style="27" customWidth="1"/>
    <col min="2561" max="2561" width="6" style="27" customWidth="1"/>
    <col min="2562" max="2562" width="34.5703125" style="27" customWidth="1"/>
    <col min="2563" max="2563" width="8.5703125" style="27" customWidth="1"/>
    <col min="2564" max="2564" width="0.140625" style="27" customWidth="1"/>
    <col min="2565" max="2568" width="7" style="27" customWidth="1"/>
    <col min="2569" max="2569" width="7.5703125" style="27" bestFit="1" customWidth="1"/>
    <col min="2570" max="2570" width="11.5703125" style="27" bestFit="1" customWidth="1"/>
    <col min="2571" max="2571" width="8.42578125" style="27" customWidth="1"/>
    <col min="2572" max="2572" width="7.85546875" style="27" customWidth="1"/>
    <col min="2573" max="2589" width="0" style="27" hidden="1" customWidth="1"/>
    <col min="2590" max="2591" width="10.7109375" style="27" bestFit="1" customWidth="1"/>
    <col min="2592" max="2592" width="11.5703125" style="27" bestFit="1" customWidth="1"/>
    <col min="2593" max="2593" width="9.85546875" style="27" bestFit="1" customWidth="1"/>
    <col min="2594" max="2594" width="11.5703125" style="27" bestFit="1" customWidth="1"/>
    <col min="2595" max="2815" width="9.140625" style="27"/>
    <col min="2816" max="2816" width="9.5703125" style="27" customWidth="1"/>
    <col min="2817" max="2817" width="6" style="27" customWidth="1"/>
    <col min="2818" max="2818" width="34.5703125" style="27" customWidth="1"/>
    <col min="2819" max="2819" width="8.5703125" style="27" customWidth="1"/>
    <col min="2820" max="2820" width="0.140625" style="27" customWidth="1"/>
    <col min="2821" max="2824" width="7" style="27" customWidth="1"/>
    <col min="2825" max="2825" width="7.5703125" style="27" bestFit="1" customWidth="1"/>
    <col min="2826" max="2826" width="11.5703125" style="27" bestFit="1" customWidth="1"/>
    <col min="2827" max="2827" width="8.42578125" style="27" customWidth="1"/>
    <col min="2828" max="2828" width="7.85546875" style="27" customWidth="1"/>
    <col min="2829" max="2845" width="0" style="27" hidden="1" customWidth="1"/>
    <col min="2846" max="2847" width="10.7109375" style="27" bestFit="1" customWidth="1"/>
    <col min="2848" max="2848" width="11.5703125" style="27" bestFit="1" customWidth="1"/>
    <col min="2849" max="2849" width="9.85546875" style="27" bestFit="1" customWidth="1"/>
    <col min="2850" max="2850" width="11.5703125" style="27" bestFit="1" customWidth="1"/>
    <col min="2851" max="3071" width="9.140625" style="27"/>
    <col min="3072" max="3072" width="9.5703125" style="27" customWidth="1"/>
    <col min="3073" max="3073" width="6" style="27" customWidth="1"/>
    <col min="3074" max="3074" width="34.5703125" style="27" customWidth="1"/>
    <col min="3075" max="3075" width="8.5703125" style="27" customWidth="1"/>
    <col min="3076" max="3076" width="0.140625" style="27" customWidth="1"/>
    <col min="3077" max="3080" width="7" style="27" customWidth="1"/>
    <col min="3081" max="3081" width="7.5703125" style="27" bestFit="1" customWidth="1"/>
    <col min="3082" max="3082" width="11.5703125" style="27" bestFit="1" customWidth="1"/>
    <col min="3083" max="3083" width="8.42578125" style="27" customWidth="1"/>
    <col min="3084" max="3084" width="7.85546875" style="27" customWidth="1"/>
    <col min="3085" max="3101" width="0" style="27" hidden="1" customWidth="1"/>
    <col min="3102" max="3103" width="10.7109375" style="27" bestFit="1" customWidth="1"/>
    <col min="3104" max="3104" width="11.5703125" style="27" bestFit="1" customWidth="1"/>
    <col min="3105" max="3105" width="9.85546875" style="27" bestFit="1" customWidth="1"/>
    <col min="3106" max="3106" width="11.5703125" style="27" bestFit="1" customWidth="1"/>
    <col min="3107" max="3327" width="9.140625" style="27"/>
    <col min="3328" max="3328" width="9.5703125" style="27" customWidth="1"/>
    <col min="3329" max="3329" width="6" style="27" customWidth="1"/>
    <col min="3330" max="3330" width="34.5703125" style="27" customWidth="1"/>
    <col min="3331" max="3331" width="8.5703125" style="27" customWidth="1"/>
    <col min="3332" max="3332" width="0.140625" style="27" customWidth="1"/>
    <col min="3333" max="3336" width="7" style="27" customWidth="1"/>
    <col min="3337" max="3337" width="7.5703125" style="27" bestFit="1" customWidth="1"/>
    <col min="3338" max="3338" width="11.5703125" style="27" bestFit="1" customWidth="1"/>
    <col min="3339" max="3339" width="8.42578125" style="27" customWidth="1"/>
    <col min="3340" max="3340" width="7.85546875" style="27" customWidth="1"/>
    <col min="3341" max="3357" width="0" style="27" hidden="1" customWidth="1"/>
    <col min="3358" max="3359" width="10.7109375" style="27" bestFit="1" customWidth="1"/>
    <col min="3360" max="3360" width="11.5703125" style="27" bestFit="1" customWidth="1"/>
    <col min="3361" max="3361" width="9.85546875" style="27" bestFit="1" customWidth="1"/>
    <col min="3362" max="3362" width="11.5703125" style="27" bestFit="1" customWidth="1"/>
    <col min="3363" max="3583" width="9.140625" style="27"/>
    <col min="3584" max="3584" width="9.5703125" style="27" customWidth="1"/>
    <col min="3585" max="3585" width="6" style="27" customWidth="1"/>
    <col min="3586" max="3586" width="34.5703125" style="27" customWidth="1"/>
    <col min="3587" max="3587" width="8.5703125" style="27" customWidth="1"/>
    <col min="3588" max="3588" width="0.140625" style="27" customWidth="1"/>
    <col min="3589" max="3592" width="7" style="27" customWidth="1"/>
    <col min="3593" max="3593" width="7.5703125" style="27" bestFit="1" customWidth="1"/>
    <col min="3594" max="3594" width="11.5703125" style="27" bestFit="1" customWidth="1"/>
    <col min="3595" max="3595" width="8.42578125" style="27" customWidth="1"/>
    <col min="3596" max="3596" width="7.85546875" style="27" customWidth="1"/>
    <col min="3597" max="3613" width="0" style="27" hidden="1" customWidth="1"/>
    <col min="3614" max="3615" width="10.7109375" style="27" bestFit="1" customWidth="1"/>
    <col min="3616" max="3616" width="11.5703125" style="27" bestFit="1" customWidth="1"/>
    <col min="3617" max="3617" width="9.85546875" style="27" bestFit="1" customWidth="1"/>
    <col min="3618" max="3618" width="11.5703125" style="27" bestFit="1" customWidth="1"/>
    <col min="3619" max="3839" width="9.140625" style="27"/>
    <col min="3840" max="3840" width="9.5703125" style="27" customWidth="1"/>
    <col min="3841" max="3841" width="6" style="27" customWidth="1"/>
    <col min="3842" max="3842" width="34.5703125" style="27" customWidth="1"/>
    <col min="3843" max="3843" width="8.5703125" style="27" customWidth="1"/>
    <col min="3844" max="3844" width="0.140625" style="27" customWidth="1"/>
    <col min="3845" max="3848" width="7" style="27" customWidth="1"/>
    <col min="3849" max="3849" width="7.5703125" style="27" bestFit="1" customWidth="1"/>
    <col min="3850" max="3850" width="11.5703125" style="27" bestFit="1" customWidth="1"/>
    <col min="3851" max="3851" width="8.42578125" style="27" customWidth="1"/>
    <col min="3852" max="3852" width="7.85546875" style="27" customWidth="1"/>
    <col min="3853" max="3869" width="0" style="27" hidden="1" customWidth="1"/>
    <col min="3870" max="3871" width="10.7109375" style="27" bestFit="1" customWidth="1"/>
    <col min="3872" max="3872" width="11.5703125" style="27" bestFit="1" customWidth="1"/>
    <col min="3873" max="3873" width="9.85546875" style="27" bestFit="1" customWidth="1"/>
    <col min="3874" max="3874" width="11.5703125" style="27" bestFit="1" customWidth="1"/>
    <col min="3875" max="4095" width="9.140625" style="27"/>
    <col min="4096" max="4096" width="9.5703125" style="27" customWidth="1"/>
    <col min="4097" max="4097" width="6" style="27" customWidth="1"/>
    <col min="4098" max="4098" width="34.5703125" style="27" customWidth="1"/>
    <col min="4099" max="4099" width="8.5703125" style="27" customWidth="1"/>
    <col min="4100" max="4100" width="0.140625" style="27" customWidth="1"/>
    <col min="4101" max="4104" width="7" style="27" customWidth="1"/>
    <col min="4105" max="4105" width="7.5703125" style="27" bestFit="1" customWidth="1"/>
    <col min="4106" max="4106" width="11.5703125" style="27" bestFit="1" customWidth="1"/>
    <col min="4107" max="4107" width="8.42578125" style="27" customWidth="1"/>
    <col min="4108" max="4108" width="7.85546875" style="27" customWidth="1"/>
    <col min="4109" max="4125" width="0" style="27" hidden="1" customWidth="1"/>
    <col min="4126" max="4127" width="10.7109375" style="27" bestFit="1" customWidth="1"/>
    <col min="4128" max="4128" width="11.5703125" style="27" bestFit="1" customWidth="1"/>
    <col min="4129" max="4129" width="9.85546875" style="27" bestFit="1" customWidth="1"/>
    <col min="4130" max="4130" width="11.5703125" style="27" bestFit="1" customWidth="1"/>
    <col min="4131" max="4351" width="9.140625" style="27"/>
    <col min="4352" max="4352" width="9.5703125" style="27" customWidth="1"/>
    <col min="4353" max="4353" width="6" style="27" customWidth="1"/>
    <col min="4354" max="4354" width="34.5703125" style="27" customWidth="1"/>
    <col min="4355" max="4355" width="8.5703125" style="27" customWidth="1"/>
    <col min="4356" max="4356" width="0.140625" style="27" customWidth="1"/>
    <col min="4357" max="4360" width="7" style="27" customWidth="1"/>
    <col min="4361" max="4361" width="7.5703125" style="27" bestFit="1" customWidth="1"/>
    <col min="4362" max="4362" width="11.5703125" style="27" bestFit="1" customWidth="1"/>
    <col min="4363" max="4363" width="8.42578125" style="27" customWidth="1"/>
    <col min="4364" max="4364" width="7.85546875" style="27" customWidth="1"/>
    <col min="4365" max="4381" width="0" style="27" hidden="1" customWidth="1"/>
    <col min="4382" max="4383" width="10.7109375" style="27" bestFit="1" customWidth="1"/>
    <col min="4384" max="4384" width="11.5703125" style="27" bestFit="1" customWidth="1"/>
    <col min="4385" max="4385" width="9.85546875" style="27" bestFit="1" customWidth="1"/>
    <col min="4386" max="4386" width="11.5703125" style="27" bestFit="1" customWidth="1"/>
    <col min="4387" max="4607" width="9.140625" style="27"/>
    <col min="4608" max="4608" width="9.5703125" style="27" customWidth="1"/>
    <col min="4609" max="4609" width="6" style="27" customWidth="1"/>
    <col min="4610" max="4610" width="34.5703125" style="27" customWidth="1"/>
    <col min="4611" max="4611" width="8.5703125" style="27" customWidth="1"/>
    <col min="4612" max="4612" width="0.140625" style="27" customWidth="1"/>
    <col min="4613" max="4616" width="7" style="27" customWidth="1"/>
    <col min="4617" max="4617" width="7.5703125" style="27" bestFit="1" customWidth="1"/>
    <col min="4618" max="4618" width="11.5703125" style="27" bestFit="1" customWidth="1"/>
    <col min="4619" max="4619" width="8.42578125" style="27" customWidth="1"/>
    <col min="4620" max="4620" width="7.85546875" style="27" customWidth="1"/>
    <col min="4621" max="4637" width="0" style="27" hidden="1" customWidth="1"/>
    <col min="4638" max="4639" width="10.7109375" style="27" bestFit="1" customWidth="1"/>
    <col min="4640" max="4640" width="11.5703125" style="27" bestFit="1" customWidth="1"/>
    <col min="4641" max="4641" width="9.85546875" style="27" bestFit="1" customWidth="1"/>
    <col min="4642" max="4642" width="11.5703125" style="27" bestFit="1" customWidth="1"/>
    <col min="4643" max="4863" width="9.140625" style="27"/>
    <col min="4864" max="4864" width="9.5703125" style="27" customWidth="1"/>
    <col min="4865" max="4865" width="6" style="27" customWidth="1"/>
    <col min="4866" max="4866" width="34.5703125" style="27" customWidth="1"/>
    <col min="4867" max="4867" width="8.5703125" style="27" customWidth="1"/>
    <col min="4868" max="4868" width="0.140625" style="27" customWidth="1"/>
    <col min="4869" max="4872" width="7" style="27" customWidth="1"/>
    <col min="4873" max="4873" width="7.5703125" style="27" bestFit="1" customWidth="1"/>
    <col min="4874" max="4874" width="11.5703125" style="27" bestFit="1" customWidth="1"/>
    <col min="4875" max="4875" width="8.42578125" style="27" customWidth="1"/>
    <col min="4876" max="4876" width="7.85546875" style="27" customWidth="1"/>
    <col min="4877" max="4893" width="0" style="27" hidden="1" customWidth="1"/>
    <col min="4894" max="4895" width="10.7109375" style="27" bestFit="1" customWidth="1"/>
    <col min="4896" max="4896" width="11.5703125" style="27" bestFit="1" customWidth="1"/>
    <col min="4897" max="4897" width="9.85546875" style="27" bestFit="1" customWidth="1"/>
    <col min="4898" max="4898" width="11.5703125" style="27" bestFit="1" customWidth="1"/>
    <col min="4899" max="5119" width="9.140625" style="27"/>
    <col min="5120" max="5120" width="9.5703125" style="27" customWidth="1"/>
    <col min="5121" max="5121" width="6" style="27" customWidth="1"/>
    <col min="5122" max="5122" width="34.5703125" style="27" customWidth="1"/>
    <col min="5123" max="5123" width="8.5703125" style="27" customWidth="1"/>
    <col min="5124" max="5124" width="0.140625" style="27" customWidth="1"/>
    <col min="5125" max="5128" width="7" style="27" customWidth="1"/>
    <col min="5129" max="5129" width="7.5703125" style="27" bestFit="1" customWidth="1"/>
    <col min="5130" max="5130" width="11.5703125" style="27" bestFit="1" customWidth="1"/>
    <col min="5131" max="5131" width="8.42578125" style="27" customWidth="1"/>
    <col min="5132" max="5132" width="7.85546875" style="27" customWidth="1"/>
    <col min="5133" max="5149" width="0" style="27" hidden="1" customWidth="1"/>
    <col min="5150" max="5151" width="10.7109375" style="27" bestFit="1" customWidth="1"/>
    <col min="5152" max="5152" width="11.5703125" style="27" bestFit="1" customWidth="1"/>
    <col min="5153" max="5153" width="9.85546875" style="27" bestFit="1" customWidth="1"/>
    <col min="5154" max="5154" width="11.5703125" style="27" bestFit="1" customWidth="1"/>
    <col min="5155" max="5375" width="9.140625" style="27"/>
    <col min="5376" max="5376" width="9.5703125" style="27" customWidth="1"/>
    <col min="5377" max="5377" width="6" style="27" customWidth="1"/>
    <col min="5378" max="5378" width="34.5703125" style="27" customWidth="1"/>
    <col min="5379" max="5379" width="8.5703125" style="27" customWidth="1"/>
    <col min="5380" max="5380" width="0.140625" style="27" customWidth="1"/>
    <col min="5381" max="5384" width="7" style="27" customWidth="1"/>
    <col min="5385" max="5385" width="7.5703125" style="27" bestFit="1" customWidth="1"/>
    <col min="5386" max="5386" width="11.5703125" style="27" bestFit="1" customWidth="1"/>
    <col min="5387" max="5387" width="8.42578125" style="27" customWidth="1"/>
    <col min="5388" max="5388" width="7.85546875" style="27" customWidth="1"/>
    <col min="5389" max="5405" width="0" style="27" hidden="1" customWidth="1"/>
    <col min="5406" max="5407" width="10.7109375" style="27" bestFit="1" customWidth="1"/>
    <col min="5408" max="5408" width="11.5703125" style="27" bestFit="1" customWidth="1"/>
    <col min="5409" max="5409" width="9.85546875" style="27" bestFit="1" customWidth="1"/>
    <col min="5410" max="5410" width="11.5703125" style="27" bestFit="1" customWidth="1"/>
    <col min="5411" max="5631" width="9.140625" style="27"/>
    <col min="5632" max="5632" width="9.5703125" style="27" customWidth="1"/>
    <col min="5633" max="5633" width="6" style="27" customWidth="1"/>
    <col min="5634" max="5634" width="34.5703125" style="27" customWidth="1"/>
    <col min="5635" max="5635" width="8.5703125" style="27" customWidth="1"/>
    <col min="5636" max="5636" width="0.140625" style="27" customWidth="1"/>
    <col min="5637" max="5640" width="7" style="27" customWidth="1"/>
    <col min="5641" max="5641" width="7.5703125" style="27" bestFit="1" customWidth="1"/>
    <col min="5642" max="5642" width="11.5703125" style="27" bestFit="1" customWidth="1"/>
    <col min="5643" max="5643" width="8.42578125" style="27" customWidth="1"/>
    <col min="5644" max="5644" width="7.85546875" style="27" customWidth="1"/>
    <col min="5645" max="5661" width="0" style="27" hidden="1" customWidth="1"/>
    <col min="5662" max="5663" width="10.7109375" style="27" bestFit="1" customWidth="1"/>
    <col min="5664" max="5664" width="11.5703125" style="27" bestFit="1" customWidth="1"/>
    <col min="5665" max="5665" width="9.85546875" style="27" bestFit="1" customWidth="1"/>
    <col min="5666" max="5666" width="11.5703125" style="27" bestFit="1" customWidth="1"/>
    <col min="5667" max="5887" width="9.140625" style="27"/>
    <col min="5888" max="5888" width="9.5703125" style="27" customWidth="1"/>
    <col min="5889" max="5889" width="6" style="27" customWidth="1"/>
    <col min="5890" max="5890" width="34.5703125" style="27" customWidth="1"/>
    <col min="5891" max="5891" width="8.5703125" style="27" customWidth="1"/>
    <col min="5892" max="5892" width="0.140625" style="27" customWidth="1"/>
    <col min="5893" max="5896" width="7" style="27" customWidth="1"/>
    <col min="5897" max="5897" width="7.5703125" style="27" bestFit="1" customWidth="1"/>
    <col min="5898" max="5898" width="11.5703125" style="27" bestFit="1" customWidth="1"/>
    <col min="5899" max="5899" width="8.42578125" style="27" customWidth="1"/>
    <col min="5900" max="5900" width="7.85546875" style="27" customWidth="1"/>
    <col min="5901" max="5917" width="0" style="27" hidden="1" customWidth="1"/>
    <col min="5918" max="5919" width="10.7109375" style="27" bestFit="1" customWidth="1"/>
    <col min="5920" max="5920" width="11.5703125" style="27" bestFit="1" customWidth="1"/>
    <col min="5921" max="5921" width="9.85546875" style="27" bestFit="1" customWidth="1"/>
    <col min="5922" max="5922" width="11.5703125" style="27" bestFit="1" customWidth="1"/>
    <col min="5923" max="6143" width="9.140625" style="27"/>
    <col min="6144" max="6144" width="9.5703125" style="27" customWidth="1"/>
    <col min="6145" max="6145" width="6" style="27" customWidth="1"/>
    <col min="6146" max="6146" width="34.5703125" style="27" customWidth="1"/>
    <col min="6147" max="6147" width="8.5703125" style="27" customWidth="1"/>
    <col min="6148" max="6148" width="0.140625" style="27" customWidth="1"/>
    <col min="6149" max="6152" width="7" style="27" customWidth="1"/>
    <col min="6153" max="6153" width="7.5703125" style="27" bestFit="1" customWidth="1"/>
    <col min="6154" max="6154" width="11.5703125" style="27" bestFit="1" customWidth="1"/>
    <col min="6155" max="6155" width="8.42578125" style="27" customWidth="1"/>
    <col min="6156" max="6156" width="7.85546875" style="27" customWidth="1"/>
    <col min="6157" max="6173" width="0" style="27" hidden="1" customWidth="1"/>
    <col min="6174" max="6175" width="10.7109375" style="27" bestFit="1" customWidth="1"/>
    <col min="6176" max="6176" width="11.5703125" style="27" bestFit="1" customWidth="1"/>
    <col min="6177" max="6177" width="9.85546875" style="27" bestFit="1" customWidth="1"/>
    <col min="6178" max="6178" width="11.5703125" style="27" bestFit="1" customWidth="1"/>
    <col min="6179" max="6399" width="9.140625" style="27"/>
    <col min="6400" max="6400" width="9.5703125" style="27" customWidth="1"/>
    <col min="6401" max="6401" width="6" style="27" customWidth="1"/>
    <col min="6402" max="6402" width="34.5703125" style="27" customWidth="1"/>
    <col min="6403" max="6403" width="8.5703125" style="27" customWidth="1"/>
    <col min="6404" max="6404" width="0.140625" style="27" customWidth="1"/>
    <col min="6405" max="6408" width="7" style="27" customWidth="1"/>
    <col min="6409" max="6409" width="7.5703125" style="27" bestFit="1" customWidth="1"/>
    <col min="6410" max="6410" width="11.5703125" style="27" bestFit="1" customWidth="1"/>
    <col min="6411" max="6411" width="8.42578125" style="27" customWidth="1"/>
    <col min="6412" max="6412" width="7.85546875" style="27" customWidth="1"/>
    <col min="6413" max="6429" width="0" style="27" hidden="1" customWidth="1"/>
    <col min="6430" max="6431" width="10.7109375" style="27" bestFit="1" customWidth="1"/>
    <col min="6432" max="6432" width="11.5703125" style="27" bestFit="1" customWidth="1"/>
    <col min="6433" max="6433" width="9.85546875" style="27" bestFit="1" customWidth="1"/>
    <col min="6434" max="6434" width="11.5703125" style="27" bestFit="1" customWidth="1"/>
    <col min="6435" max="6655" width="9.140625" style="27"/>
    <col min="6656" max="6656" width="9.5703125" style="27" customWidth="1"/>
    <col min="6657" max="6657" width="6" style="27" customWidth="1"/>
    <col min="6658" max="6658" width="34.5703125" style="27" customWidth="1"/>
    <col min="6659" max="6659" width="8.5703125" style="27" customWidth="1"/>
    <col min="6660" max="6660" width="0.140625" style="27" customWidth="1"/>
    <col min="6661" max="6664" width="7" style="27" customWidth="1"/>
    <col min="6665" max="6665" width="7.5703125" style="27" bestFit="1" customWidth="1"/>
    <col min="6666" max="6666" width="11.5703125" style="27" bestFit="1" customWidth="1"/>
    <col min="6667" max="6667" width="8.42578125" style="27" customWidth="1"/>
    <col min="6668" max="6668" width="7.85546875" style="27" customWidth="1"/>
    <col min="6669" max="6685" width="0" style="27" hidden="1" customWidth="1"/>
    <col min="6686" max="6687" width="10.7109375" style="27" bestFit="1" customWidth="1"/>
    <col min="6688" max="6688" width="11.5703125" style="27" bestFit="1" customWidth="1"/>
    <col min="6689" max="6689" width="9.85546875" style="27" bestFit="1" customWidth="1"/>
    <col min="6690" max="6690" width="11.5703125" style="27" bestFit="1" customWidth="1"/>
    <col min="6691" max="6911" width="9.140625" style="27"/>
    <col min="6912" max="6912" width="9.5703125" style="27" customWidth="1"/>
    <col min="6913" max="6913" width="6" style="27" customWidth="1"/>
    <col min="6914" max="6914" width="34.5703125" style="27" customWidth="1"/>
    <col min="6915" max="6915" width="8.5703125" style="27" customWidth="1"/>
    <col min="6916" max="6916" width="0.140625" style="27" customWidth="1"/>
    <col min="6917" max="6920" width="7" style="27" customWidth="1"/>
    <col min="6921" max="6921" width="7.5703125" style="27" bestFit="1" customWidth="1"/>
    <col min="6922" max="6922" width="11.5703125" style="27" bestFit="1" customWidth="1"/>
    <col min="6923" max="6923" width="8.42578125" style="27" customWidth="1"/>
    <col min="6924" max="6924" width="7.85546875" style="27" customWidth="1"/>
    <col min="6925" max="6941" width="0" style="27" hidden="1" customWidth="1"/>
    <col min="6942" max="6943" width="10.7109375" style="27" bestFit="1" customWidth="1"/>
    <col min="6944" max="6944" width="11.5703125" style="27" bestFit="1" customWidth="1"/>
    <col min="6945" max="6945" width="9.85546875" style="27" bestFit="1" customWidth="1"/>
    <col min="6946" max="6946" width="11.5703125" style="27" bestFit="1" customWidth="1"/>
    <col min="6947" max="7167" width="9.140625" style="27"/>
    <col min="7168" max="7168" width="9.5703125" style="27" customWidth="1"/>
    <col min="7169" max="7169" width="6" style="27" customWidth="1"/>
    <col min="7170" max="7170" width="34.5703125" style="27" customWidth="1"/>
    <col min="7171" max="7171" width="8.5703125" style="27" customWidth="1"/>
    <col min="7172" max="7172" width="0.140625" style="27" customWidth="1"/>
    <col min="7173" max="7176" width="7" style="27" customWidth="1"/>
    <col min="7177" max="7177" width="7.5703125" style="27" bestFit="1" customWidth="1"/>
    <col min="7178" max="7178" width="11.5703125" style="27" bestFit="1" customWidth="1"/>
    <col min="7179" max="7179" width="8.42578125" style="27" customWidth="1"/>
    <col min="7180" max="7180" width="7.85546875" style="27" customWidth="1"/>
    <col min="7181" max="7197" width="0" style="27" hidden="1" customWidth="1"/>
    <col min="7198" max="7199" width="10.7109375" style="27" bestFit="1" customWidth="1"/>
    <col min="7200" max="7200" width="11.5703125" style="27" bestFit="1" customWidth="1"/>
    <col min="7201" max="7201" width="9.85546875" style="27" bestFit="1" customWidth="1"/>
    <col min="7202" max="7202" width="11.5703125" style="27" bestFit="1" customWidth="1"/>
    <col min="7203" max="7423" width="9.140625" style="27"/>
    <col min="7424" max="7424" width="9.5703125" style="27" customWidth="1"/>
    <col min="7425" max="7425" width="6" style="27" customWidth="1"/>
    <col min="7426" max="7426" width="34.5703125" style="27" customWidth="1"/>
    <col min="7427" max="7427" width="8.5703125" style="27" customWidth="1"/>
    <col min="7428" max="7428" width="0.140625" style="27" customWidth="1"/>
    <col min="7429" max="7432" width="7" style="27" customWidth="1"/>
    <col min="7433" max="7433" width="7.5703125" style="27" bestFit="1" customWidth="1"/>
    <col min="7434" max="7434" width="11.5703125" style="27" bestFit="1" customWidth="1"/>
    <col min="7435" max="7435" width="8.42578125" style="27" customWidth="1"/>
    <col min="7436" max="7436" width="7.85546875" style="27" customWidth="1"/>
    <col min="7437" max="7453" width="0" style="27" hidden="1" customWidth="1"/>
    <col min="7454" max="7455" width="10.7109375" style="27" bestFit="1" customWidth="1"/>
    <col min="7456" max="7456" width="11.5703125" style="27" bestFit="1" customWidth="1"/>
    <col min="7457" max="7457" width="9.85546875" style="27" bestFit="1" customWidth="1"/>
    <col min="7458" max="7458" width="11.5703125" style="27" bestFit="1" customWidth="1"/>
    <col min="7459" max="7679" width="9.140625" style="27"/>
    <col min="7680" max="7680" width="9.5703125" style="27" customWidth="1"/>
    <col min="7681" max="7681" width="6" style="27" customWidth="1"/>
    <col min="7682" max="7682" width="34.5703125" style="27" customWidth="1"/>
    <col min="7683" max="7683" width="8.5703125" style="27" customWidth="1"/>
    <col min="7684" max="7684" width="0.140625" style="27" customWidth="1"/>
    <col min="7685" max="7688" width="7" style="27" customWidth="1"/>
    <col min="7689" max="7689" width="7.5703125" style="27" bestFit="1" customWidth="1"/>
    <col min="7690" max="7690" width="11.5703125" style="27" bestFit="1" customWidth="1"/>
    <col min="7691" max="7691" width="8.42578125" style="27" customWidth="1"/>
    <col min="7692" max="7692" width="7.85546875" style="27" customWidth="1"/>
    <col min="7693" max="7709" width="0" style="27" hidden="1" customWidth="1"/>
    <col min="7710" max="7711" width="10.7109375" style="27" bestFit="1" customWidth="1"/>
    <col min="7712" max="7712" width="11.5703125" style="27" bestFit="1" customWidth="1"/>
    <col min="7713" max="7713" width="9.85546875" style="27" bestFit="1" customWidth="1"/>
    <col min="7714" max="7714" width="11.5703125" style="27" bestFit="1" customWidth="1"/>
    <col min="7715" max="7935" width="9.140625" style="27"/>
    <col min="7936" max="7936" width="9.5703125" style="27" customWidth="1"/>
    <col min="7937" max="7937" width="6" style="27" customWidth="1"/>
    <col min="7938" max="7938" width="34.5703125" style="27" customWidth="1"/>
    <col min="7939" max="7939" width="8.5703125" style="27" customWidth="1"/>
    <col min="7940" max="7940" width="0.140625" style="27" customWidth="1"/>
    <col min="7941" max="7944" width="7" style="27" customWidth="1"/>
    <col min="7945" max="7945" width="7.5703125" style="27" bestFit="1" customWidth="1"/>
    <col min="7946" max="7946" width="11.5703125" style="27" bestFit="1" customWidth="1"/>
    <col min="7947" max="7947" width="8.42578125" style="27" customWidth="1"/>
    <col min="7948" max="7948" width="7.85546875" style="27" customWidth="1"/>
    <col min="7949" max="7965" width="0" style="27" hidden="1" customWidth="1"/>
    <col min="7966" max="7967" width="10.7109375" style="27" bestFit="1" customWidth="1"/>
    <col min="7968" max="7968" width="11.5703125" style="27" bestFit="1" customWidth="1"/>
    <col min="7969" max="7969" width="9.85546875" style="27" bestFit="1" customWidth="1"/>
    <col min="7970" max="7970" width="11.5703125" style="27" bestFit="1" customWidth="1"/>
    <col min="7971" max="8191" width="9.140625" style="27"/>
    <col min="8192" max="8192" width="9.5703125" style="27" customWidth="1"/>
    <col min="8193" max="8193" width="6" style="27" customWidth="1"/>
    <col min="8194" max="8194" width="34.5703125" style="27" customWidth="1"/>
    <col min="8195" max="8195" width="8.5703125" style="27" customWidth="1"/>
    <col min="8196" max="8196" width="0.140625" style="27" customWidth="1"/>
    <col min="8197" max="8200" width="7" style="27" customWidth="1"/>
    <col min="8201" max="8201" width="7.5703125" style="27" bestFit="1" customWidth="1"/>
    <col min="8202" max="8202" width="11.5703125" style="27" bestFit="1" customWidth="1"/>
    <col min="8203" max="8203" width="8.42578125" style="27" customWidth="1"/>
    <col min="8204" max="8204" width="7.85546875" style="27" customWidth="1"/>
    <col min="8205" max="8221" width="0" style="27" hidden="1" customWidth="1"/>
    <col min="8222" max="8223" width="10.7109375" style="27" bestFit="1" customWidth="1"/>
    <col min="8224" max="8224" width="11.5703125" style="27" bestFit="1" customWidth="1"/>
    <col min="8225" max="8225" width="9.85546875" style="27" bestFit="1" customWidth="1"/>
    <col min="8226" max="8226" width="11.5703125" style="27" bestFit="1" customWidth="1"/>
    <col min="8227" max="8447" width="9.140625" style="27"/>
    <col min="8448" max="8448" width="9.5703125" style="27" customWidth="1"/>
    <col min="8449" max="8449" width="6" style="27" customWidth="1"/>
    <col min="8450" max="8450" width="34.5703125" style="27" customWidth="1"/>
    <col min="8451" max="8451" width="8.5703125" style="27" customWidth="1"/>
    <col min="8452" max="8452" width="0.140625" style="27" customWidth="1"/>
    <col min="8453" max="8456" width="7" style="27" customWidth="1"/>
    <col min="8457" max="8457" width="7.5703125" style="27" bestFit="1" customWidth="1"/>
    <col min="8458" max="8458" width="11.5703125" style="27" bestFit="1" customWidth="1"/>
    <col min="8459" max="8459" width="8.42578125" style="27" customWidth="1"/>
    <col min="8460" max="8460" width="7.85546875" style="27" customWidth="1"/>
    <col min="8461" max="8477" width="0" style="27" hidden="1" customWidth="1"/>
    <col min="8478" max="8479" width="10.7109375" style="27" bestFit="1" customWidth="1"/>
    <col min="8480" max="8480" width="11.5703125" style="27" bestFit="1" customWidth="1"/>
    <col min="8481" max="8481" width="9.85546875" style="27" bestFit="1" customWidth="1"/>
    <col min="8482" max="8482" width="11.5703125" style="27" bestFit="1" customWidth="1"/>
    <col min="8483" max="8703" width="9.140625" style="27"/>
    <col min="8704" max="8704" width="9.5703125" style="27" customWidth="1"/>
    <col min="8705" max="8705" width="6" style="27" customWidth="1"/>
    <col min="8706" max="8706" width="34.5703125" style="27" customWidth="1"/>
    <col min="8707" max="8707" width="8.5703125" style="27" customWidth="1"/>
    <col min="8708" max="8708" width="0.140625" style="27" customWidth="1"/>
    <col min="8709" max="8712" width="7" style="27" customWidth="1"/>
    <col min="8713" max="8713" width="7.5703125" style="27" bestFit="1" customWidth="1"/>
    <col min="8714" max="8714" width="11.5703125" style="27" bestFit="1" customWidth="1"/>
    <col min="8715" max="8715" width="8.42578125" style="27" customWidth="1"/>
    <col min="8716" max="8716" width="7.85546875" style="27" customWidth="1"/>
    <col min="8717" max="8733" width="0" style="27" hidden="1" customWidth="1"/>
    <col min="8734" max="8735" width="10.7109375" style="27" bestFit="1" customWidth="1"/>
    <col min="8736" max="8736" width="11.5703125" style="27" bestFit="1" customWidth="1"/>
    <col min="8737" max="8737" width="9.85546875" style="27" bestFit="1" customWidth="1"/>
    <col min="8738" max="8738" width="11.5703125" style="27" bestFit="1" customWidth="1"/>
    <col min="8739" max="8959" width="9.140625" style="27"/>
    <col min="8960" max="8960" width="9.5703125" style="27" customWidth="1"/>
    <col min="8961" max="8961" width="6" style="27" customWidth="1"/>
    <col min="8962" max="8962" width="34.5703125" style="27" customWidth="1"/>
    <col min="8963" max="8963" width="8.5703125" style="27" customWidth="1"/>
    <col min="8964" max="8964" width="0.140625" style="27" customWidth="1"/>
    <col min="8965" max="8968" width="7" style="27" customWidth="1"/>
    <col min="8969" max="8969" width="7.5703125" style="27" bestFit="1" customWidth="1"/>
    <col min="8970" max="8970" width="11.5703125" style="27" bestFit="1" customWidth="1"/>
    <col min="8971" max="8971" width="8.42578125" style="27" customWidth="1"/>
    <col min="8972" max="8972" width="7.85546875" style="27" customWidth="1"/>
    <col min="8973" max="8989" width="0" style="27" hidden="1" customWidth="1"/>
    <col min="8990" max="8991" width="10.7109375" style="27" bestFit="1" customWidth="1"/>
    <col min="8992" max="8992" width="11.5703125" style="27" bestFit="1" customWidth="1"/>
    <col min="8993" max="8993" width="9.85546875" style="27" bestFit="1" customWidth="1"/>
    <col min="8994" max="8994" width="11.5703125" style="27" bestFit="1" customWidth="1"/>
    <col min="8995" max="9215" width="9.140625" style="27"/>
    <col min="9216" max="9216" width="9.5703125" style="27" customWidth="1"/>
    <col min="9217" max="9217" width="6" style="27" customWidth="1"/>
    <col min="9218" max="9218" width="34.5703125" style="27" customWidth="1"/>
    <col min="9219" max="9219" width="8.5703125" style="27" customWidth="1"/>
    <col min="9220" max="9220" width="0.140625" style="27" customWidth="1"/>
    <col min="9221" max="9224" width="7" style="27" customWidth="1"/>
    <col min="9225" max="9225" width="7.5703125" style="27" bestFit="1" customWidth="1"/>
    <col min="9226" max="9226" width="11.5703125" style="27" bestFit="1" customWidth="1"/>
    <col min="9227" max="9227" width="8.42578125" style="27" customWidth="1"/>
    <col min="9228" max="9228" width="7.85546875" style="27" customWidth="1"/>
    <col min="9229" max="9245" width="0" style="27" hidden="1" customWidth="1"/>
    <col min="9246" max="9247" width="10.7109375" style="27" bestFit="1" customWidth="1"/>
    <col min="9248" max="9248" width="11.5703125" style="27" bestFit="1" customWidth="1"/>
    <col min="9249" max="9249" width="9.85546875" style="27" bestFit="1" customWidth="1"/>
    <col min="9250" max="9250" width="11.5703125" style="27" bestFit="1" customWidth="1"/>
    <col min="9251" max="9471" width="9.140625" style="27"/>
    <col min="9472" max="9472" width="9.5703125" style="27" customWidth="1"/>
    <col min="9473" max="9473" width="6" style="27" customWidth="1"/>
    <col min="9474" max="9474" width="34.5703125" style="27" customWidth="1"/>
    <col min="9475" max="9475" width="8.5703125" style="27" customWidth="1"/>
    <col min="9476" max="9476" width="0.140625" style="27" customWidth="1"/>
    <col min="9477" max="9480" width="7" style="27" customWidth="1"/>
    <col min="9481" max="9481" width="7.5703125" style="27" bestFit="1" customWidth="1"/>
    <col min="9482" max="9482" width="11.5703125" style="27" bestFit="1" customWidth="1"/>
    <col min="9483" max="9483" width="8.42578125" style="27" customWidth="1"/>
    <col min="9484" max="9484" width="7.85546875" style="27" customWidth="1"/>
    <col min="9485" max="9501" width="0" style="27" hidden="1" customWidth="1"/>
    <col min="9502" max="9503" width="10.7109375" style="27" bestFit="1" customWidth="1"/>
    <col min="9504" max="9504" width="11.5703125" style="27" bestFit="1" customWidth="1"/>
    <col min="9505" max="9505" width="9.85546875" style="27" bestFit="1" customWidth="1"/>
    <col min="9506" max="9506" width="11.5703125" style="27" bestFit="1" customWidth="1"/>
    <col min="9507" max="9727" width="9.140625" style="27"/>
    <col min="9728" max="9728" width="9.5703125" style="27" customWidth="1"/>
    <col min="9729" max="9729" width="6" style="27" customWidth="1"/>
    <col min="9730" max="9730" width="34.5703125" style="27" customWidth="1"/>
    <col min="9731" max="9731" width="8.5703125" style="27" customWidth="1"/>
    <col min="9732" max="9732" width="0.140625" style="27" customWidth="1"/>
    <col min="9733" max="9736" width="7" style="27" customWidth="1"/>
    <col min="9737" max="9737" width="7.5703125" style="27" bestFit="1" customWidth="1"/>
    <col min="9738" max="9738" width="11.5703125" style="27" bestFit="1" customWidth="1"/>
    <col min="9739" max="9739" width="8.42578125" style="27" customWidth="1"/>
    <col min="9740" max="9740" width="7.85546875" style="27" customWidth="1"/>
    <col min="9741" max="9757" width="0" style="27" hidden="1" customWidth="1"/>
    <col min="9758" max="9759" width="10.7109375" style="27" bestFit="1" customWidth="1"/>
    <col min="9760" max="9760" width="11.5703125" style="27" bestFit="1" customWidth="1"/>
    <col min="9761" max="9761" width="9.85546875" style="27" bestFit="1" customWidth="1"/>
    <col min="9762" max="9762" width="11.5703125" style="27" bestFit="1" customWidth="1"/>
    <col min="9763" max="9983" width="9.140625" style="27"/>
    <col min="9984" max="9984" width="9.5703125" style="27" customWidth="1"/>
    <col min="9985" max="9985" width="6" style="27" customWidth="1"/>
    <col min="9986" max="9986" width="34.5703125" style="27" customWidth="1"/>
    <col min="9987" max="9987" width="8.5703125" style="27" customWidth="1"/>
    <col min="9988" max="9988" width="0.140625" style="27" customWidth="1"/>
    <col min="9989" max="9992" width="7" style="27" customWidth="1"/>
    <col min="9993" max="9993" width="7.5703125" style="27" bestFit="1" customWidth="1"/>
    <col min="9994" max="9994" width="11.5703125" style="27" bestFit="1" customWidth="1"/>
    <col min="9995" max="9995" width="8.42578125" style="27" customWidth="1"/>
    <col min="9996" max="9996" width="7.85546875" style="27" customWidth="1"/>
    <col min="9997" max="10013" width="0" style="27" hidden="1" customWidth="1"/>
    <col min="10014" max="10015" width="10.7109375" style="27" bestFit="1" customWidth="1"/>
    <col min="10016" max="10016" width="11.5703125" style="27" bestFit="1" customWidth="1"/>
    <col min="10017" max="10017" width="9.85546875" style="27" bestFit="1" customWidth="1"/>
    <col min="10018" max="10018" width="11.5703125" style="27" bestFit="1" customWidth="1"/>
    <col min="10019" max="10239" width="9.140625" style="27"/>
    <col min="10240" max="10240" width="9.5703125" style="27" customWidth="1"/>
    <col min="10241" max="10241" width="6" style="27" customWidth="1"/>
    <col min="10242" max="10242" width="34.5703125" style="27" customWidth="1"/>
    <col min="10243" max="10243" width="8.5703125" style="27" customWidth="1"/>
    <col min="10244" max="10244" width="0.140625" style="27" customWidth="1"/>
    <col min="10245" max="10248" width="7" style="27" customWidth="1"/>
    <col min="10249" max="10249" width="7.5703125" style="27" bestFit="1" customWidth="1"/>
    <col min="10250" max="10250" width="11.5703125" style="27" bestFit="1" customWidth="1"/>
    <col min="10251" max="10251" width="8.42578125" style="27" customWidth="1"/>
    <col min="10252" max="10252" width="7.85546875" style="27" customWidth="1"/>
    <col min="10253" max="10269" width="0" style="27" hidden="1" customWidth="1"/>
    <col min="10270" max="10271" width="10.7109375" style="27" bestFit="1" customWidth="1"/>
    <col min="10272" max="10272" width="11.5703125" style="27" bestFit="1" customWidth="1"/>
    <col min="10273" max="10273" width="9.85546875" style="27" bestFit="1" customWidth="1"/>
    <col min="10274" max="10274" width="11.5703125" style="27" bestFit="1" customWidth="1"/>
    <col min="10275" max="10495" width="9.140625" style="27"/>
    <col min="10496" max="10496" width="9.5703125" style="27" customWidth="1"/>
    <col min="10497" max="10497" width="6" style="27" customWidth="1"/>
    <col min="10498" max="10498" width="34.5703125" style="27" customWidth="1"/>
    <col min="10499" max="10499" width="8.5703125" style="27" customWidth="1"/>
    <col min="10500" max="10500" width="0.140625" style="27" customWidth="1"/>
    <col min="10501" max="10504" width="7" style="27" customWidth="1"/>
    <col min="10505" max="10505" width="7.5703125" style="27" bestFit="1" customWidth="1"/>
    <col min="10506" max="10506" width="11.5703125" style="27" bestFit="1" customWidth="1"/>
    <col min="10507" max="10507" width="8.42578125" style="27" customWidth="1"/>
    <col min="10508" max="10508" width="7.85546875" style="27" customWidth="1"/>
    <col min="10509" max="10525" width="0" style="27" hidden="1" customWidth="1"/>
    <col min="10526" max="10527" width="10.7109375" style="27" bestFit="1" customWidth="1"/>
    <col min="10528" max="10528" width="11.5703125" style="27" bestFit="1" customWidth="1"/>
    <col min="10529" max="10529" width="9.85546875" style="27" bestFit="1" customWidth="1"/>
    <col min="10530" max="10530" width="11.5703125" style="27" bestFit="1" customWidth="1"/>
    <col min="10531" max="10751" width="9.140625" style="27"/>
    <col min="10752" max="10752" width="9.5703125" style="27" customWidth="1"/>
    <col min="10753" max="10753" width="6" style="27" customWidth="1"/>
    <col min="10754" max="10754" width="34.5703125" style="27" customWidth="1"/>
    <col min="10755" max="10755" width="8.5703125" style="27" customWidth="1"/>
    <col min="10756" max="10756" width="0.140625" style="27" customWidth="1"/>
    <col min="10757" max="10760" width="7" style="27" customWidth="1"/>
    <col min="10761" max="10761" width="7.5703125" style="27" bestFit="1" customWidth="1"/>
    <col min="10762" max="10762" width="11.5703125" style="27" bestFit="1" customWidth="1"/>
    <col min="10763" max="10763" width="8.42578125" style="27" customWidth="1"/>
    <col min="10764" max="10764" width="7.85546875" style="27" customWidth="1"/>
    <col min="10765" max="10781" width="0" style="27" hidden="1" customWidth="1"/>
    <col min="10782" max="10783" width="10.7109375" style="27" bestFit="1" customWidth="1"/>
    <col min="10784" max="10784" width="11.5703125" style="27" bestFit="1" customWidth="1"/>
    <col min="10785" max="10785" width="9.85546875" style="27" bestFit="1" customWidth="1"/>
    <col min="10786" max="10786" width="11.5703125" style="27" bestFit="1" customWidth="1"/>
    <col min="10787" max="11007" width="9.140625" style="27"/>
    <col min="11008" max="11008" width="9.5703125" style="27" customWidth="1"/>
    <col min="11009" max="11009" width="6" style="27" customWidth="1"/>
    <col min="11010" max="11010" width="34.5703125" style="27" customWidth="1"/>
    <col min="11011" max="11011" width="8.5703125" style="27" customWidth="1"/>
    <col min="11012" max="11012" width="0.140625" style="27" customWidth="1"/>
    <col min="11013" max="11016" width="7" style="27" customWidth="1"/>
    <col min="11017" max="11017" width="7.5703125" style="27" bestFit="1" customWidth="1"/>
    <col min="11018" max="11018" width="11.5703125" style="27" bestFit="1" customWidth="1"/>
    <col min="11019" max="11019" width="8.42578125" style="27" customWidth="1"/>
    <col min="11020" max="11020" width="7.85546875" style="27" customWidth="1"/>
    <col min="11021" max="11037" width="0" style="27" hidden="1" customWidth="1"/>
    <col min="11038" max="11039" width="10.7109375" style="27" bestFit="1" customWidth="1"/>
    <col min="11040" max="11040" width="11.5703125" style="27" bestFit="1" customWidth="1"/>
    <col min="11041" max="11041" width="9.85546875" style="27" bestFit="1" customWidth="1"/>
    <col min="11042" max="11042" width="11.5703125" style="27" bestFit="1" customWidth="1"/>
    <col min="11043" max="11263" width="9.140625" style="27"/>
    <col min="11264" max="11264" width="9.5703125" style="27" customWidth="1"/>
    <col min="11265" max="11265" width="6" style="27" customWidth="1"/>
    <col min="11266" max="11266" width="34.5703125" style="27" customWidth="1"/>
    <col min="11267" max="11267" width="8.5703125" style="27" customWidth="1"/>
    <col min="11268" max="11268" width="0.140625" style="27" customWidth="1"/>
    <col min="11269" max="11272" width="7" style="27" customWidth="1"/>
    <col min="11273" max="11273" width="7.5703125" style="27" bestFit="1" customWidth="1"/>
    <col min="11274" max="11274" width="11.5703125" style="27" bestFit="1" customWidth="1"/>
    <col min="11275" max="11275" width="8.42578125" style="27" customWidth="1"/>
    <col min="11276" max="11276" width="7.85546875" style="27" customWidth="1"/>
    <col min="11277" max="11293" width="0" style="27" hidden="1" customWidth="1"/>
    <col min="11294" max="11295" width="10.7109375" style="27" bestFit="1" customWidth="1"/>
    <col min="11296" max="11296" width="11.5703125" style="27" bestFit="1" customWidth="1"/>
    <col min="11297" max="11297" width="9.85546875" style="27" bestFit="1" customWidth="1"/>
    <col min="11298" max="11298" width="11.5703125" style="27" bestFit="1" customWidth="1"/>
    <col min="11299" max="11519" width="9.140625" style="27"/>
    <col min="11520" max="11520" width="9.5703125" style="27" customWidth="1"/>
    <col min="11521" max="11521" width="6" style="27" customWidth="1"/>
    <col min="11522" max="11522" width="34.5703125" style="27" customWidth="1"/>
    <col min="11523" max="11523" width="8.5703125" style="27" customWidth="1"/>
    <col min="11524" max="11524" width="0.140625" style="27" customWidth="1"/>
    <col min="11525" max="11528" width="7" style="27" customWidth="1"/>
    <col min="11529" max="11529" width="7.5703125" style="27" bestFit="1" customWidth="1"/>
    <col min="11530" max="11530" width="11.5703125" style="27" bestFit="1" customWidth="1"/>
    <col min="11531" max="11531" width="8.42578125" style="27" customWidth="1"/>
    <col min="11532" max="11532" width="7.85546875" style="27" customWidth="1"/>
    <col min="11533" max="11549" width="0" style="27" hidden="1" customWidth="1"/>
    <col min="11550" max="11551" width="10.7109375" style="27" bestFit="1" customWidth="1"/>
    <col min="11552" max="11552" width="11.5703125" style="27" bestFit="1" customWidth="1"/>
    <col min="11553" max="11553" width="9.85546875" style="27" bestFit="1" customWidth="1"/>
    <col min="11554" max="11554" width="11.5703125" style="27" bestFit="1" customWidth="1"/>
    <col min="11555" max="11775" width="9.140625" style="27"/>
    <col min="11776" max="11776" width="9.5703125" style="27" customWidth="1"/>
    <col min="11777" max="11777" width="6" style="27" customWidth="1"/>
    <col min="11778" max="11778" width="34.5703125" style="27" customWidth="1"/>
    <col min="11779" max="11779" width="8.5703125" style="27" customWidth="1"/>
    <col min="11780" max="11780" width="0.140625" style="27" customWidth="1"/>
    <col min="11781" max="11784" width="7" style="27" customWidth="1"/>
    <col min="11785" max="11785" width="7.5703125" style="27" bestFit="1" customWidth="1"/>
    <col min="11786" max="11786" width="11.5703125" style="27" bestFit="1" customWidth="1"/>
    <col min="11787" max="11787" width="8.42578125" style="27" customWidth="1"/>
    <col min="11788" max="11788" width="7.85546875" style="27" customWidth="1"/>
    <col min="11789" max="11805" width="0" style="27" hidden="1" customWidth="1"/>
    <col min="11806" max="11807" width="10.7109375" style="27" bestFit="1" customWidth="1"/>
    <col min="11808" max="11808" width="11.5703125" style="27" bestFit="1" customWidth="1"/>
    <col min="11809" max="11809" width="9.85546875" style="27" bestFit="1" customWidth="1"/>
    <col min="11810" max="11810" width="11.5703125" style="27" bestFit="1" customWidth="1"/>
    <col min="11811" max="12031" width="9.140625" style="27"/>
    <col min="12032" max="12032" width="9.5703125" style="27" customWidth="1"/>
    <col min="12033" max="12033" width="6" style="27" customWidth="1"/>
    <col min="12034" max="12034" width="34.5703125" style="27" customWidth="1"/>
    <col min="12035" max="12035" width="8.5703125" style="27" customWidth="1"/>
    <col min="12036" max="12036" width="0.140625" style="27" customWidth="1"/>
    <col min="12037" max="12040" width="7" style="27" customWidth="1"/>
    <col min="12041" max="12041" width="7.5703125" style="27" bestFit="1" customWidth="1"/>
    <col min="12042" max="12042" width="11.5703125" style="27" bestFit="1" customWidth="1"/>
    <col min="12043" max="12043" width="8.42578125" style="27" customWidth="1"/>
    <col min="12044" max="12044" width="7.85546875" style="27" customWidth="1"/>
    <col min="12045" max="12061" width="0" style="27" hidden="1" customWidth="1"/>
    <col min="12062" max="12063" width="10.7109375" style="27" bestFit="1" customWidth="1"/>
    <col min="12064" max="12064" width="11.5703125" style="27" bestFit="1" customWidth="1"/>
    <col min="12065" max="12065" width="9.85546875" style="27" bestFit="1" customWidth="1"/>
    <col min="12066" max="12066" width="11.5703125" style="27" bestFit="1" customWidth="1"/>
    <col min="12067" max="12287" width="9.140625" style="27"/>
    <col min="12288" max="12288" width="9.5703125" style="27" customWidth="1"/>
    <col min="12289" max="12289" width="6" style="27" customWidth="1"/>
    <col min="12290" max="12290" width="34.5703125" style="27" customWidth="1"/>
    <col min="12291" max="12291" width="8.5703125" style="27" customWidth="1"/>
    <col min="12292" max="12292" width="0.140625" style="27" customWidth="1"/>
    <col min="12293" max="12296" width="7" style="27" customWidth="1"/>
    <col min="12297" max="12297" width="7.5703125" style="27" bestFit="1" customWidth="1"/>
    <col min="12298" max="12298" width="11.5703125" style="27" bestFit="1" customWidth="1"/>
    <col min="12299" max="12299" width="8.42578125" style="27" customWidth="1"/>
    <col min="12300" max="12300" width="7.85546875" style="27" customWidth="1"/>
    <col min="12301" max="12317" width="0" style="27" hidden="1" customWidth="1"/>
    <col min="12318" max="12319" width="10.7109375" style="27" bestFit="1" customWidth="1"/>
    <col min="12320" max="12320" width="11.5703125" style="27" bestFit="1" customWidth="1"/>
    <col min="12321" max="12321" width="9.85546875" style="27" bestFit="1" customWidth="1"/>
    <col min="12322" max="12322" width="11.5703125" style="27" bestFit="1" customWidth="1"/>
    <col min="12323" max="12543" width="9.140625" style="27"/>
    <col min="12544" max="12544" width="9.5703125" style="27" customWidth="1"/>
    <col min="12545" max="12545" width="6" style="27" customWidth="1"/>
    <col min="12546" max="12546" width="34.5703125" style="27" customWidth="1"/>
    <col min="12547" max="12547" width="8.5703125" style="27" customWidth="1"/>
    <col min="12548" max="12548" width="0.140625" style="27" customWidth="1"/>
    <col min="12549" max="12552" width="7" style="27" customWidth="1"/>
    <col min="12553" max="12553" width="7.5703125" style="27" bestFit="1" customWidth="1"/>
    <col min="12554" max="12554" width="11.5703125" style="27" bestFit="1" customWidth="1"/>
    <col min="12555" max="12555" width="8.42578125" style="27" customWidth="1"/>
    <col min="12556" max="12556" width="7.85546875" style="27" customWidth="1"/>
    <col min="12557" max="12573" width="0" style="27" hidden="1" customWidth="1"/>
    <col min="12574" max="12575" width="10.7109375" style="27" bestFit="1" customWidth="1"/>
    <col min="12576" max="12576" width="11.5703125" style="27" bestFit="1" customWidth="1"/>
    <col min="12577" max="12577" width="9.85546875" style="27" bestFit="1" customWidth="1"/>
    <col min="12578" max="12578" width="11.5703125" style="27" bestFit="1" customWidth="1"/>
    <col min="12579" max="12799" width="9.140625" style="27"/>
    <col min="12800" max="12800" width="9.5703125" style="27" customWidth="1"/>
    <col min="12801" max="12801" width="6" style="27" customWidth="1"/>
    <col min="12802" max="12802" width="34.5703125" style="27" customWidth="1"/>
    <col min="12803" max="12803" width="8.5703125" style="27" customWidth="1"/>
    <col min="12804" max="12804" width="0.140625" style="27" customWidth="1"/>
    <col min="12805" max="12808" width="7" style="27" customWidth="1"/>
    <col min="12809" max="12809" width="7.5703125" style="27" bestFit="1" customWidth="1"/>
    <col min="12810" max="12810" width="11.5703125" style="27" bestFit="1" customWidth="1"/>
    <col min="12811" max="12811" width="8.42578125" style="27" customWidth="1"/>
    <col min="12812" max="12812" width="7.85546875" style="27" customWidth="1"/>
    <col min="12813" max="12829" width="0" style="27" hidden="1" customWidth="1"/>
    <col min="12830" max="12831" width="10.7109375" style="27" bestFit="1" customWidth="1"/>
    <col min="12832" max="12832" width="11.5703125" style="27" bestFit="1" customWidth="1"/>
    <col min="12833" max="12833" width="9.85546875" style="27" bestFit="1" customWidth="1"/>
    <col min="12834" max="12834" width="11.5703125" style="27" bestFit="1" customWidth="1"/>
    <col min="12835" max="13055" width="9.140625" style="27"/>
    <col min="13056" max="13056" width="9.5703125" style="27" customWidth="1"/>
    <col min="13057" max="13057" width="6" style="27" customWidth="1"/>
    <col min="13058" max="13058" width="34.5703125" style="27" customWidth="1"/>
    <col min="13059" max="13059" width="8.5703125" style="27" customWidth="1"/>
    <col min="13060" max="13060" width="0.140625" style="27" customWidth="1"/>
    <col min="13061" max="13064" width="7" style="27" customWidth="1"/>
    <col min="13065" max="13065" width="7.5703125" style="27" bestFit="1" customWidth="1"/>
    <col min="13066" max="13066" width="11.5703125" style="27" bestFit="1" customWidth="1"/>
    <col min="13067" max="13067" width="8.42578125" style="27" customWidth="1"/>
    <col min="13068" max="13068" width="7.85546875" style="27" customWidth="1"/>
    <col min="13069" max="13085" width="0" style="27" hidden="1" customWidth="1"/>
    <col min="13086" max="13087" width="10.7109375" style="27" bestFit="1" customWidth="1"/>
    <col min="13088" max="13088" width="11.5703125" style="27" bestFit="1" customWidth="1"/>
    <col min="13089" max="13089" width="9.85546875" style="27" bestFit="1" customWidth="1"/>
    <col min="13090" max="13090" width="11.5703125" style="27" bestFit="1" customWidth="1"/>
    <col min="13091" max="13311" width="9.140625" style="27"/>
    <col min="13312" max="13312" width="9.5703125" style="27" customWidth="1"/>
    <col min="13313" max="13313" width="6" style="27" customWidth="1"/>
    <col min="13314" max="13314" width="34.5703125" style="27" customWidth="1"/>
    <col min="13315" max="13315" width="8.5703125" style="27" customWidth="1"/>
    <col min="13316" max="13316" width="0.140625" style="27" customWidth="1"/>
    <col min="13317" max="13320" width="7" style="27" customWidth="1"/>
    <col min="13321" max="13321" width="7.5703125" style="27" bestFit="1" customWidth="1"/>
    <col min="13322" max="13322" width="11.5703125" style="27" bestFit="1" customWidth="1"/>
    <col min="13323" max="13323" width="8.42578125" style="27" customWidth="1"/>
    <col min="13324" max="13324" width="7.85546875" style="27" customWidth="1"/>
    <col min="13325" max="13341" width="0" style="27" hidden="1" customWidth="1"/>
    <col min="13342" max="13343" width="10.7109375" style="27" bestFit="1" customWidth="1"/>
    <col min="13344" max="13344" width="11.5703125" style="27" bestFit="1" customWidth="1"/>
    <col min="13345" max="13345" width="9.85546875" style="27" bestFit="1" customWidth="1"/>
    <col min="13346" max="13346" width="11.5703125" style="27" bestFit="1" customWidth="1"/>
    <col min="13347" max="13567" width="9.140625" style="27"/>
    <col min="13568" max="13568" width="9.5703125" style="27" customWidth="1"/>
    <col min="13569" max="13569" width="6" style="27" customWidth="1"/>
    <col min="13570" max="13570" width="34.5703125" style="27" customWidth="1"/>
    <col min="13571" max="13571" width="8.5703125" style="27" customWidth="1"/>
    <col min="13572" max="13572" width="0.140625" style="27" customWidth="1"/>
    <col min="13573" max="13576" width="7" style="27" customWidth="1"/>
    <col min="13577" max="13577" width="7.5703125" style="27" bestFit="1" customWidth="1"/>
    <col min="13578" max="13578" width="11.5703125" style="27" bestFit="1" customWidth="1"/>
    <col min="13579" max="13579" width="8.42578125" style="27" customWidth="1"/>
    <col min="13580" max="13580" width="7.85546875" style="27" customWidth="1"/>
    <col min="13581" max="13597" width="0" style="27" hidden="1" customWidth="1"/>
    <col min="13598" max="13599" width="10.7109375" style="27" bestFit="1" customWidth="1"/>
    <col min="13600" max="13600" width="11.5703125" style="27" bestFit="1" customWidth="1"/>
    <col min="13601" max="13601" width="9.85546875" style="27" bestFit="1" customWidth="1"/>
    <col min="13602" max="13602" width="11.5703125" style="27" bestFit="1" customWidth="1"/>
    <col min="13603" max="13823" width="9.140625" style="27"/>
    <col min="13824" max="13824" width="9.5703125" style="27" customWidth="1"/>
    <col min="13825" max="13825" width="6" style="27" customWidth="1"/>
    <col min="13826" max="13826" width="34.5703125" style="27" customWidth="1"/>
    <col min="13827" max="13827" width="8.5703125" style="27" customWidth="1"/>
    <col min="13828" max="13828" width="0.140625" style="27" customWidth="1"/>
    <col min="13829" max="13832" width="7" style="27" customWidth="1"/>
    <col min="13833" max="13833" width="7.5703125" style="27" bestFit="1" customWidth="1"/>
    <col min="13834" max="13834" width="11.5703125" style="27" bestFit="1" customWidth="1"/>
    <col min="13835" max="13835" width="8.42578125" style="27" customWidth="1"/>
    <col min="13836" max="13836" width="7.85546875" style="27" customWidth="1"/>
    <col min="13837" max="13853" width="0" style="27" hidden="1" customWidth="1"/>
    <col min="13854" max="13855" width="10.7109375" style="27" bestFit="1" customWidth="1"/>
    <col min="13856" max="13856" width="11.5703125" style="27" bestFit="1" customWidth="1"/>
    <col min="13857" max="13857" width="9.85546875" style="27" bestFit="1" customWidth="1"/>
    <col min="13858" max="13858" width="11.5703125" style="27" bestFit="1" customWidth="1"/>
    <col min="13859" max="14079" width="9.140625" style="27"/>
    <col min="14080" max="14080" width="9.5703125" style="27" customWidth="1"/>
    <col min="14081" max="14081" width="6" style="27" customWidth="1"/>
    <col min="14082" max="14082" width="34.5703125" style="27" customWidth="1"/>
    <col min="14083" max="14083" width="8.5703125" style="27" customWidth="1"/>
    <col min="14084" max="14084" width="0.140625" style="27" customWidth="1"/>
    <col min="14085" max="14088" width="7" style="27" customWidth="1"/>
    <col min="14089" max="14089" width="7.5703125" style="27" bestFit="1" customWidth="1"/>
    <col min="14090" max="14090" width="11.5703125" style="27" bestFit="1" customWidth="1"/>
    <col min="14091" max="14091" width="8.42578125" style="27" customWidth="1"/>
    <col min="14092" max="14092" width="7.85546875" style="27" customWidth="1"/>
    <col min="14093" max="14109" width="0" style="27" hidden="1" customWidth="1"/>
    <col min="14110" max="14111" width="10.7109375" style="27" bestFit="1" customWidth="1"/>
    <col min="14112" max="14112" width="11.5703125" style="27" bestFit="1" customWidth="1"/>
    <col min="14113" max="14113" width="9.85546875" style="27" bestFit="1" customWidth="1"/>
    <col min="14114" max="14114" width="11.5703125" style="27" bestFit="1" customWidth="1"/>
    <col min="14115" max="14335" width="9.140625" style="27"/>
    <col min="14336" max="14336" width="9.5703125" style="27" customWidth="1"/>
    <col min="14337" max="14337" width="6" style="27" customWidth="1"/>
    <col min="14338" max="14338" width="34.5703125" style="27" customWidth="1"/>
    <col min="14339" max="14339" width="8.5703125" style="27" customWidth="1"/>
    <col min="14340" max="14340" width="0.140625" style="27" customWidth="1"/>
    <col min="14341" max="14344" width="7" style="27" customWidth="1"/>
    <col min="14345" max="14345" width="7.5703125" style="27" bestFit="1" customWidth="1"/>
    <col min="14346" max="14346" width="11.5703125" style="27" bestFit="1" customWidth="1"/>
    <col min="14347" max="14347" width="8.42578125" style="27" customWidth="1"/>
    <col min="14348" max="14348" width="7.85546875" style="27" customWidth="1"/>
    <col min="14349" max="14365" width="0" style="27" hidden="1" customWidth="1"/>
    <col min="14366" max="14367" width="10.7109375" style="27" bestFit="1" customWidth="1"/>
    <col min="14368" max="14368" width="11.5703125" style="27" bestFit="1" customWidth="1"/>
    <col min="14369" max="14369" width="9.85546875" style="27" bestFit="1" customWidth="1"/>
    <col min="14370" max="14370" width="11.5703125" style="27" bestFit="1" customWidth="1"/>
    <col min="14371" max="14591" width="9.140625" style="27"/>
    <col min="14592" max="14592" width="9.5703125" style="27" customWidth="1"/>
    <col min="14593" max="14593" width="6" style="27" customWidth="1"/>
    <col min="14594" max="14594" width="34.5703125" style="27" customWidth="1"/>
    <col min="14595" max="14595" width="8.5703125" style="27" customWidth="1"/>
    <col min="14596" max="14596" width="0.140625" style="27" customWidth="1"/>
    <col min="14597" max="14600" width="7" style="27" customWidth="1"/>
    <col min="14601" max="14601" width="7.5703125" style="27" bestFit="1" customWidth="1"/>
    <col min="14602" max="14602" width="11.5703125" style="27" bestFit="1" customWidth="1"/>
    <col min="14603" max="14603" width="8.42578125" style="27" customWidth="1"/>
    <col min="14604" max="14604" width="7.85546875" style="27" customWidth="1"/>
    <col min="14605" max="14621" width="0" style="27" hidden="1" customWidth="1"/>
    <col min="14622" max="14623" width="10.7109375" style="27" bestFit="1" customWidth="1"/>
    <col min="14624" max="14624" width="11.5703125" style="27" bestFit="1" customWidth="1"/>
    <col min="14625" max="14625" width="9.85546875" style="27" bestFit="1" customWidth="1"/>
    <col min="14626" max="14626" width="11.5703125" style="27" bestFit="1" customWidth="1"/>
    <col min="14627" max="14847" width="9.140625" style="27"/>
    <col min="14848" max="14848" width="9.5703125" style="27" customWidth="1"/>
    <col min="14849" max="14849" width="6" style="27" customWidth="1"/>
    <col min="14850" max="14850" width="34.5703125" style="27" customWidth="1"/>
    <col min="14851" max="14851" width="8.5703125" style="27" customWidth="1"/>
    <col min="14852" max="14852" width="0.140625" style="27" customWidth="1"/>
    <col min="14853" max="14856" width="7" style="27" customWidth="1"/>
    <col min="14857" max="14857" width="7.5703125" style="27" bestFit="1" customWidth="1"/>
    <col min="14858" max="14858" width="11.5703125" style="27" bestFit="1" customWidth="1"/>
    <col min="14859" max="14859" width="8.42578125" style="27" customWidth="1"/>
    <col min="14860" max="14860" width="7.85546875" style="27" customWidth="1"/>
    <col min="14861" max="14877" width="0" style="27" hidden="1" customWidth="1"/>
    <col min="14878" max="14879" width="10.7109375" style="27" bestFit="1" customWidth="1"/>
    <col min="14880" max="14880" width="11.5703125" style="27" bestFit="1" customWidth="1"/>
    <col min="14881" max="14881" width="9.85546875" style="27" bestFit="1" customWidth="1"/>
    <col min="14882" max="14882" width="11.5703125" style="27" bestFit="1" customWidth="1"/>
    <col min="14883" max="15103" width="9.140625" style="27"/>
    <col min="15104" max="15104" width="9.5703125" style="27" customWidth="1"/>
    <col min="15105" max="15105" width="6" style="27" customWidth="1"/>
    <col min="15106" max="15106" width="34.5703125" style="27" customWidth="1"/>
    <col min="15107" max="15107" width="8.5703125" style="27" customWidth="1"/>
    <col min="15108" max="15108" width="0.140625" style="27" customWidth="1"/>
    <col min="15109" max="15112" width="7" style="27" customWidth="1"/>
    <col min="15113" max="15113" width="7.5703125" style="27" bestFit="1" customWidth="1"/>
    <col min="15114" max="15114" width="11.5703125" style="27" bestFit="1" customWidth="1"/>
    <col min="15115" max="15115" width="8.42578125" style="27" customWidth="1"/>
    <col min="15116" max="15116" width="7.85546875" style="27" customWidth="1"/>
    <col min="15117" max="15133" width="0" style="27" hidden="1" customWidth="1"/>
    <col min="15134" max="15135" width="10.7109375" style="27" bestFit="1" customWidth="1"/>
    <col min="15136" max="15136" width="11.5703125" style="27" bestFit="1" customWidth="1"/>
    <col min="15137" max="15137" width="9.85546875" style="27" bestFit="1" customWidth="1"/>
    <col min="15138" max="15138" width="11.5703125" style="27" bestFit="1" customWidth="1"/>
    <col min="15139" max="15359" width="9.140625" style="27"/>
    <col min="15360" max="15360" width="9.5703125" style="27" customWidth="1"/>
    <col min="15361" max="15361" width="6" style="27" customWidth="1"/>
    <col min="15362" max="15362" width="34.5703125" style="27" customWidth="1"/>
    <col min="15363" max="15363" width="8.5703125" style="27" customWidth="1"/>
    <col min="15364" max="15364" width="0.140625" style="27" customWidth="1"/>
    <col min="15365" max="15368" width="7" style="27" customWidth="1"/>
    <col min="15369" max="15369" width="7.5703125" style="27" bestFit="1" customWidth="1"/>
    <col min="15370" max="15370" width="11.5703125" style="27" bestFit="1" customWidth="1"/>
    <col min="15371" max="15371" width="8.42578125" style="27" customWidth="1"/>
    <col min="15372" max="15372" width="7.85546875" style="27" customWidth="1"/>
    <col min="15373" max="15389" width="0" style="27" hidden="1" customWidth="1"/>
    <col min="15390" max="15391" width="10.7109375" style="27" bestFit="1" customWidth="1"/>
    <col min="15392" max="15392" width="11.5703125" style="27" bestFit="1" customWidth="1"/>
    <col min="15393" max="15393" width="9.85546875" style="27" bestFit="1" customWidth="1"/>
    <col min="15394" max="15394" width="11.5703125" style="27" bestFit="1" customWidth="1"/>
    <col min="15395" max="15615" width="9.140625" style="27"/>
    <col min="15616" max="15616" width="9.5703125" style="27" customWidth="1"/>
    <col min="15617" max="15617" width="6" style="27" customWidth="1"/>
    <col min="15618" max="15618" width="34.5703125" style="27" customWidth="1"/>
    <col min="15619" max="15619" width="8.5703125" style="27" customWidth="1"/>
    <col min="15620" max="15620" width="0.140625" style="27" customWidth="1"/>
    <col min="15621" max="15624" width="7" style="27" customWidth="1"/>
    <col min="15625" max="15625" width="7.5703125" style="27" bestFit="1" customWidth="1"/>
    <col min="15626" max="15626" width="11.5703125" style="27" bestFit="1" customWidth="1"/>
    <col min="15627" max="15627" width="8.42578125" style="27" customWidth="1"/>
    <col min="15628" max="15628" width="7.85546875" style="27" customWidth="1"/>
    <col min="15629" max="15645" width="0" style="27" hidden="1" customWidth="1"/>
    <col min="15646" max="15647" width="10.7109375" style="27" bestFit="1" customWidth="1"/>
    <col min="15648" max="15648" width="11.5703125" style="27" bestFit="1" customWidth="1"/>
    <col min="15649" max="15649" width="9.85546875" style="27" bestFit="1" customWidth="1"/>
    <col min="15650" max="15650" width="11.5703125" style="27" bestFit="1" customWidth="1"/>
    <col min="15651" max="15871" width="9.140625" style="27"/>
    <col min="15872" max="15872" width="9.5703125" style="27" customWidth="1"/>
    <col min="15873" max="15873" width="6" style="27" customWidth="1"/>
    <col min="15874" max="15874" width="34.5703125" style="27" customWidth="1"/>
    <col min="15875" max="15875" width="8.5703125" style="27" customWidth="1"/>
    <col min="15876" max="15876" width="0.140625" style="27" customWidth="1"/>
    <col min="15877" max="15880" width="7" style="27" customWidth="1"/>
    <col min="15881" max="15881" width="7.5703125" style="27" bestFit="1" customWidth="1"/>
    <col min="15882" max="15882" width="11.5703125" style="27" bestFit="1" customWidth="1"/>
    <col min="15883" max="15883" width="8.42578125" style="27" customWidth="1"/>
    <col min="15884" max="15884" width="7.85546875" style="27" customWidth="1"/>
    <col min="15885" max="15901" width="0" style="27" hidden="1" customWidth="1"/>
    <col min="15902" max="15903" width="10.7109375" style="27" bestFit="1" customWidth="1"/>
    <col min="15904" max="15904" width="11.5703125" style="27" bestFit="1" customWidth="1"/>
    <col min="15905" max="15905" width="9.85546875" style="27" bestFit="1" customWidth="1"/>
    <col min="15906" max="15906" width="11.5703125" style="27" bestFit="1" customWidth="1"/>
    <col min="15907" max="16127" width="9.140625" style="27"/>
    <col min="16128" max="16128" width="9.5703125" style="27" customWidth="1"/>
    <col min="16129" max="16129" width="6" style="27" customWidth="1"/>
    <col min="16130" max="16130" width="34.5703125" style="27" customWidth="1"/>
    <col min="16131" max="16131" width="8.5703125" style="27" customWidth="1"/>
    <col min="16132" max="16132" width="0.140625" style="27" customWidth="1"/>
    <col min="16133" max="16136" width="7" style="27" customWidth="1"/>
    <col min="16137" max="16137" width="7.5703125" style="27" bestFit="1" customWidth="1"/>
    <col min="16138" max="16138" width="11.5703125" style="27" bestFit="1" customWidth="1"/>
    <col min="16139" max="16139" width="8.42578125" style="27" customWidth="1"/>
    <col min="16140" max="16140" width="7.85546875" style="27" customWidth="1"/>
    <col min="16141" max="16157" width="0" style="27" hidden="1" customWidth="1"/>
    <col min="16158" max="16159" width="10.7109375" style="27" bestFit="1" customWidth="1"/>
    <col min="16160" max="16160" width="11.5703125" style="27" bestFit="1" customWidth="1"/>
    <col min="16161" max="16161" width="9.85546875" style="27" bestFit="1" customWidth="1"/>
    <col min="16162" max="16162" width="11.5703125" style="27" bestFit="1" customWidth="1"/>
    <col min="16163" max="16384" width="9.140625" style="27"/>
  </cols>
  <sheetData>
    <row r="1" spans="1:31" s="11" customFormat="1" ht="14.25" hidden="1">
      <c r="A1" s="9"/>
      <c r="B1" s="9"/>
      <c r="C1" s="107" t="s">
        <v>141</v>
      </c>
      <c r="D1" s="108"/>
      <c r="E1" s="10"/>
      <c r="F1" s="109">
        <v>22019</v>
      </c>
      <c r="G1" s="109"/>
      <c r="H1" s="109"/>
      <c r="I1" s="9"/>
      <c r="J1" s="9"/>
      <c r="K1" s="9"/>
      <c r="L1" s="9"/>
      <c r="M1" s="9"/>
      <c r="N1" s="9"/>
      <c r="AA1" s="12"/>
    </row>
    <row r="2" spans="1:31" s="11" customFormat="1" ht="14.25">
      <c r="A2" s="9"/>
      <c r="B2" s="9"/>
      <c r="C2" s="110" t="s">
        <v>142</v>
      </c>
      <c r="D2" s="111"/>
      <c r="E2" s="13"/>
      <c r="F2" s="112">
        <f>IF(M9&gt;0,F1/M9,"0")</f>
        <v>1.4777852348993288</v>
      </c>
      <c r="G2" s="112">
        <f>IF(L9&gt;0,G1/L9,"0")</f>
        <v>0</v>
      </c>
      <c r="H2" s="112">
        <f>IF(M9&gt;0,H1/M9,"0")</f>
        <v>0</v>
      </c>
      <c r="I2" s="9"/>
      <c r="J2" s="9"/>
      <c r="K2" s="9"/>
      <c r="L2" s="9"/>
      <c r="M2" s="9"/>
      <c r="N2" s="9"/>
      <c r="AA2" s="12"/>
    </row>
    <row r="3" spans="1:31" s="11" customFormat="1" ht="14.25">
      <c r="A3" s="9"/>
      <c r="B3" s="9"/>
      <c r="C3" s="110" t="s">
        <v>143</v>
      </c>
      <c r="D3" s="111"/>
      <c r="E3" s="13"/>
      <c r="F3" s="113">
        <v>1</v>
      </c>
      <c r="G3" s="113"/>
      <c r="H3" s="113"/>
      <c r="I3" s="9"/>
      <c r="J3" s="9"/>
      <c r="K3" s="9"/>
      <c r="L3" s="9"/>
      <c r="M3" s="9"/>
      <c r="N3" s="9"/>
      <c r="AA3" s="12"/>
    </row>
    <row r="4" spans="1:31" s="11" customFormat="1" ht="14.25" hidden="1">
      <c r="A4" s="9"/>
      <c r="B4" s="9"/>
      <c r="C4" s="14"/>
      <c r="D4" s="15"/>
      <c r="E4" s="16" t="s">
        <v>144</v>
      </c>
      <c r="G4" s="9"/>
      <c r="H4" s="9"/>
      <c r="I4" s="9"/>
      <c r="J4" s="9"/>
      <c r="K4" s="17">
        <f>IF($J$9&gt;0,W9/$J$9,"0")</f>
        <v>0</v>
      </c>
      <c r="L4" s="9"/>
      <c r="M4" s="18"/>
      <c r="N4" s="9"/>
      <c r="U4" s="19"/>
      <c r="AA4" s="12"/>
    </row>
    <row r="5" spans="1:31" s="11" customFormat="1" ht="15" hidden="1" thickBot="1">
      <c r="A5" s="9"/>
      <c r="B5" s="9"/>
      <c r="C5" s="14"/>
      <c r="D5" s="15"/>
      <c r="E5" s="20" t="s">
        <v>145</v>
      </c>
      <c r="G5" s="9"/>
      <c r="H5" s="9"/>
      <c r="I5" s="9"/>
      <c r="J5" s="9"/>
      <c r="K5" s="21">
        <f>IF($J$9&gt;0,AC9/$J$9,"0")</f>
        <v>0</v>
      </c>
      <c r="L5" s="9"/>
      <c r="M5" s="18"/>
      <c r="N5" s="9"/>
      <c r="U5" s="19"/>
      <c r="AA5" s="12"/>
    </row>
    <row r="6" spans="1:31" ht="4.5" customHeight="1" thickBot="1">
      <c r="A6" s="22"/>
      <c r="B6" s="22"/>
      <c r="C6" s="23"/>
      <c r="D6" s="24"/>
      <c r="E6" s="23"/>
      <c r="F6" s="25"/>
      <c r="G6" s="23"/>
      <c r="H6" s="23"/>
      <c r="I6" s="23"/>
      <c r="J6" s="23"/>
      <c r="K6" s="23"/>
      <c r="L6" s="23"/>
      <c r="M6" s="26"/>
      <c r="N6" s="23"/>
    </row>
    <row r="7" spans="1:31" ht="18" customHeight="1" thickBot="1">
      <c r="A7" s="30"/>
      <c r="B7" s="30"/>
      <c r="C7" s="31" t="s">
        <v>146</v>
      </c>
      <c r="D7" s="32"/>
      <c r="E7" s="32"/>
      <c r="F7" s="104" t="s">
        <v>147</v>
      </c>
      <c r="G7" s="105"/>
      <c r="H7" s="105"/>
      <c r="I7" s="105"/>
      <c r="J7" s="105"/>
      <c r="K7" s="105"/>
      <c r="L7" s="105"/>
      <c r="M7" s="105"/>
      <c r="N7" s="105"/>
      <c r="O7" s="105"/>
      <c r="P7" s="105"/>
      <c r="Q7" s="105"/>
      <c r="R7" s="105"/>
      <c r="S7" s="105"/>
      <c r="T7" s="105"/>
      <c r="U7" s="105"/>
    </row>
    <row r="8" spans="1:31" ht="123.75" customHeight="1">
      <c r="A8" s="33" t="s">
        <v>148</v>
      </c>
      <c r="B8" s="33" t="s">
        <v>149</v>
      </c>
      <c r="C8" s="34" t="s">
        <v>150</v>
      </c>
      <c r="D8" s="35" t="s">
        <v>151</v>
      </c>
      <c r="E8" s="36" t="s">
        <v>152</v>
      </c>
      <c r="F8" s="33" t="s">
        <v>153</v>
      </c>
      <c r="G8" s="33" t="s">
        <v>154</v>
      </c>
      <c r="H8" s="33" t="s">
        <v>155</v>
      </c>
      <c r="I8" s="33" t="s">
        <v>156</v>
      </c>
      <c r="J8" s="37" t="s">
        <v>157</v>
      </c>
      <c r="K8" s="38" t="s">
        <v>158</v>
      </c>
      <c r="L8" s="39" t="s">
        <v>159</v>
      </c>
      <c r="M8" s="40" t="s">
        <v>160</v>
      </c>
      <c r="N8" s="41" t="s">
        <v>161</v>
      </c>
      <c r="O8" s="42" t="s">
        <v>162</v>
      </c>
      <c r="P8" s="43" t="s">
        <v>163</v>
      </c>
      <c r="Q8" s="43" t="s">
        <v>164</v>
      </c>
      <c r="R8" s="44" t="s">
        <v>163</v>
      </c>
      <c r="S8" s="43" t="s">
        <v>165</v>
      </c>
      <c r="T8" s="44" t="s">
        <v>163</v>
      </c>
      <c r="U8" s="45" t="s">
        <v>166</v>
      </c>
      <c r="V8" s="46"/>
      <c r="W8" s="106" t="s">
        <v>167</v>
      </c>
      <c r="X8" s="106"/>
      <c r="Y8" s="106"/>
      <c r="Z8" s="106"/>
      <c r="AA8" s="106"/>
      <c r="AB8" s="47" t="s">
        <v>160</v>
      </c>
      <c r="AC8" s="47" t="s">
        <v>168</v>
      </c>
      <c r="AD8" s="47" t="s">
        <v>169</v>
      </c>
    </row>
    <row r="9" spans="1:31" ht="13.5" thickBot="1">
      <c r="A9" s="48"/>
      <c r="B9" s="49"/>
      <c r="C9" s="50" t="s">
        <v>170</v>
      </c>
      <c r="D9" s="51" t="s">
        <v>170</v>
      </c>
      <c r="E9" s="52" t="s">
        <v>170</v>
      </c>
      <c r="F9" s="53"/>
      <c r="G9" s="53"/>
      <c r="H9" s="53"/>
      <c r="I9" s="53"/>
      <c r="J9" s="54">
        <f>SUM(J10:J413)</f>
        <v>3300</v>
      </c>
      <c r="K9" s="55">
        <f>SUM(K10:K413)</f>
        <v>0.99999999999999978</v>
      </c>
      <c r="L9" s="56">
        <f>SUM(L10:L413)</f>
        <v>51</v>
      </c>
      <c r="M9" s="57">
        <f>SUM(M10:M413)</f>
        <v>14900</v>
      </c>
      <c r="N9" s="58">
        <f>SUM(N10:N413)</f>
        <v>22018.999999999996</v>
      </c>
      <c r="O9" s="59" t="s">
        <v>171</v>
      </c>
      <c r="P9" s="60">
        <f>SUM(P10:P413)</f>
        <v>0</v>
      </c>
      <c r="Q9" s="59" t="s">
        <v>171</v>
      </c>
      <c r="R9" s="59">
        <f>SUM(R10:R413)</f>
        <v>0</v>
      </c>
      <c r="S9" s="59" t="s">
        <v>171</v>
      </c>
      <c r="T9" s="59">
        <f>SUM(T10:T413)</f>
        <v>0</v>
      </c>
      <c r="U9" s="61">
        <f>SUM(U10:U413)</f>
        <v>0</v>
      </c>
      <c r="V9" s="62"/>
      <c r="AE9" s="63"/>
    </row>
    <row r="10" spans="1:31" ht="29.1" customHeight="1" thickBot="1">
      <c r="A10" s="64" t="s">
        <v>194</v>
      </c>
      <c r="B10" s="65">
        <v>1</v>
      </c>
      <c r="C10" s="66" t="s">
        <v>172</v>
      </c>
      <c r="D10" s="67" t="s">
        <v>173</v>
      </c>
      <c r="E10" s="68"/>
      <c r="F10" s="69" t="s">
        <v>174</v>
      </c>
      <c r="G10" s="69" t="s">
        <v>174</v>
      </c>
      <c r="H10" s="69" t="s">
        <v>174</v>
      </c>
      <c r="I10" s="69" t="s">
        <v>174</v>
      </c>
      <c r="J10" s="70">
        <f t="shared" ref="J10:K71" si="0">AC10</f>
        <v>375</v>
      </c>
      <c r="K10" s="71">
        <f t="shared" si="0"/>
        <v>0.11363636363636363</v>
      </c>
      <c r="L10" s="69">
        <v>4</v>
      </c>
      <c r="M10" s="72">
        <f>AB10</f>
        <v>1500</v>
      </c>
      <c r="N10" s="73">
        <f t="shared" ref="N10:N73" si="1">$F$2*M10</f>
        <v>2216.6778523489934</v>
      </c>
      <c r="O10" s="74"/>
      <c r="P10" s="75">
        <f t="shared" ref="P10:P73" si="2">M10*O10</f>
        <v>0</v>
      </c>
      <c r="Q10" s="76">
        <v>0</v>
      </c>
      <c r="R10" s="77"/>
      <c r="S10" s="76"/>
      <c r="T10" s="78"/>
      <c r="U10" s="79">
        <f t="shared" ref="U10:U73" si="3">(N10*O10)</f>
        <v>0</v>
      </c>
      <c r="W10" s="80">
        <f t="shared" ref="W10:W73" si="4">IF(F10="A",5,(IF(F10="M",3,(IF(F10="B",1,"")))))</f>
        <v>5</v>
      </c>
      <c r="X10" s="80">
        <f t="shared" ref="X10:X73" si="5">IF(G10="A",3,(IF(G10="M",2,IF(G10="b",1,""))))</f>
        <v>3</v>
      </c>
      <c r="Y10" s="80">
        <f t="shared" ref="Y10:Z68" si="6">IF(H10="A",5,(IF(H10="M",3,IF(H10="B",1,""))))</f>
        <v>5</v>
      </c>
      <c r="Z10" s="80">
        <f t="shared" si="6"/>
        <v>5</v>
      </c>
      <c r="AA10" s="81">
        <f>L10</f>
        <v>4</v>
      </c>
      <c r="AB10" s="82">
        <f t="shared" ref="AB10:AB73" si="7">PRODUCT(W10:AA10)</f>
        <v>1500</v>
      </c>
      <c r="AC10" s="82">
        <f t="shared" ref="AC10:AC73" si="8">PRODUCT(W10:Z10)</f>
        <v>375</v>
      </c>
      <c r="AD10" s="83">
        <f t="shared" ref="AD10:AD73" si="9">J10/$J$9</f>
        <v>0.11363636363636363</v>
      </c>
      <c r="AE10" s="63"/>
    </row>
    <row r="11" spans="1:31" ht="29.1" customHeight="1" thickBot="1">
      <c r="A11" s="64" t="s">
        <v>194</v>
      </c>
      <c r="B11" s="65">
        <v>2</v>
      </c>
      <c r="C11" s="66" t="s">
        <v>175</v>
      </c>
      <c r="D11" s="67" t="s">
        <v>173</v>
      </c>
      <c r="E11" s="68"/>
      <c r="F11" s="69" t="s">
        <v>174</v>
      </c>
      <c r="G11" s="69" t="s">
        <v>174</v>
      </c>
      <c r="H11" s="69" t="s">
        <v>174</v>
      </c>
      <c r="I11" s="69" t="s">
        <v>176</v>
      </c>
      <c r="J11" s="70">
        <f t="shared" si="0"/>
        <v>225</v>
      </c>
      <c r="K11" s="71">
        <f t="shared" si="0"/>
        <v>6.8181818181818177E-2</v>
      </c>
      <c r="L11" s="69">
        <v>2</v>
      </c>
      <c r="M11" s="72">
        <v>900</v>
      </c>
      <c r="N11" s="73">
        <f t="shared" si="1"/>
        <v>1330.0067114093958</v>
      </c>
      <c r="O11" s="74"/>
      <c r="P11" s="75">
        <f t="shared" si="2"/>
        <v>0</v>
      </c>
      <c r="Q11" s="76">
        <v>0</v>
      </c>
      <c r="R11" s="77"/>
      <c r="S11" s="76"/>
      <c r="T11" s="78"/>
      <c r="U11" s="79">
        <f t="shared" si="3"/>
        <v>0</v>
      </c>
      <c r="W11" s="80">
        <f t="shared" si="4"/>
        <v>5</v>
      </c>
      <c r="X11" s="80">
        <f t="shared" si="5"/>
        <v>3</v>
      </c>
      <c r="Y11" s="80">
        <f t="shared" si="6"/>
        <v>5</v>
      </c>
      <c r="Z11" s="80">
        <f t="shared" si="6"/>
        <v>3</v>
      </c>
      <c r="AA11" s="81">
        <f t="shared" ref="AA11:AA74" si="10">L11</f>
        <v>2</v>
      </c>
      <c r="AB11" s="82">
        <f t="shared" si="7"/>
        <v>450</v>
      </c>
      <c r="AC11" s="82">
        <f t="shared" si="8"/>
        <v>225</v>
      </c>
      <c r="AD11" s="83">
        <f t="shared" si="9"/>
        <v>6.8181818181818177E-2</v>
      </c>
      <c r="AE11" s="63"/>
    </row>
    <row r="12" spans="1:31" ht="29.1" customHeight="1" thickBot="1">
      <c r="A12" s="84" t="s">
        <v>195</v>
      </c>
      <c r="B12" s="65">
        <v>3</v>
      </c>
      <c r="C12" s="66" t="s">
        <v>177</v>
      </c>
      <c r="D12" s="67" t="s">
        <v>173</v>
      </c>
      <c r="F12" s="69" t="s">
        <v>174</v>
      </c>
      <c r="G12" s="69" t="s">
        <v>176</v>
      </c>
      <c r="H12" s="69" t="s">
        <v>174</v>
      </c>
      <c r="I12" s="69" t="s">
        <v>176</v>
      </c>
      <c r="J12" s="70">
        <v>75</v>
      </c>
      <c r="K12" s="71">
        <f t="shared" si="0"/>
        <v>2.2727272727272728E-2</v>
      </c>
      <c r="L12" s="69">
        <v>2</v>
      </c>
      <c r="M12" s="72">
        <v>375</v>
      </c>
      <c r="N12" s="73">
        <f t="shared" si="1"/>
        <v>554.16946308724835</v>
      </c>
      <c r="O12" s="74">
        <v>0</v>
      </c>
      <c r="P12" s="75">
        <f t="shared" si="2"/>
        <v>0</v>
      </c>
      <c r="Q12" s="76">
        <v>0</v>
      </c>
      <c r="R12" s="77"/>
      <c r="S12" s="76"/>
      <c r="T12" s="78"/>
      <c r="U12" s="79">
        <f t="shared" si="3"/>
        <v>0</v>
      </c>
      <c r="W12" s="80">
        <f t="shared" si="4"/>
        <v>5</v>
      </c>
      <c r="X12" s="80">
        <f t="shared" si="5"/>
        <v>2</v>
      </c>
      <c r="Y12" s="80">
        <f t="shared" si="6"/>
        <v>5</v>
      </c>
      <c r="Z12" s="80">
        <f t="shared" si="6"/>
        <v>3</v>
      </c>
      <c r="AA12" s="81">
        <f t="shared" si="10"/>
        <v>2</v>
      </c>
      <c r="AB12" s="82">
        <f t="shared" si="7"/>
        <v>300</v>
      </c>
      <c r="AC12" s="82">
        <f t="shared" si="8"/>
        <v>150</v>
      </c>
      <c r="AD12" s="83">
        <f t="shared" si="9"/>
        <v>2.2727272727272728E-2</v>
      </c>
      <c r="AE12" s="63"/>
    </row>
    <row r="13" spans="1:31" ht="29.1" customHeight="1" thickBot="1">
      <c r="A13" s="84" t="s">
        <v>195</v>
      </c>
      <c r="B13" s="65">
        <v>4</v>
      </c>
      <c r="C13" s="66" t="s">
        <v>178</v>
      </c>
      <c r="D13" s="67" t="s">
        <v>173</v>
      </c>
      <c r="F13" s="69" t="s">
        <v>174</v>
      </c>
      <c r="G13" s="69" t="s">
        <v>176</v>
      </c>
      <c r="H13" s="69" t="s">
        <v>174</v>
      </c>
      <c r="I13" s="69" t="s">
        <v>176</v>
      </c>
      <c r="J13" s="70">
        <v>75</v>
      </c>
      <c r="K13" s="71">
        <f t="shared" si="0"/>
        <v>2.2727272727272728E-2</v>
      </c>
      <c r="L13" s="69">
        <v>3</v>
      </c>
      <c r="M13" s="72">
        <v>500</v>
      </c>
      <c r="N13" s="73">
        <f t="shared" si="1"/>
        <v>738.89261744966439</v>
      </c>
      <c r="O13" s="74">
        <v>0</v>
      </c>
      <c r="P13" s="75">
        <f t="shared" si="2"/>
        <v>0</v>
      </c>
      <c r="Q13" s="76">
        <v>0</v>
      </c>
      <c r="R13" s="77"/>
      <c r="S13" s="76"/>
      <c r="T13" s="78"/>
      <c r="U13" s="79">
        <f t="shared" si="3"/>
        <v>0</v>
      </c>
      <c r="W13" s="80">
        <f t="shared" si="4"/>
        <v>5</v>
      </c>
      <c r="X13" s="80">
        <f t="shared" si="5"/>
        <v>2</v>
      </c>
      <c r="Y13" s="80">
        <f t="shared" si="6"/>
        <v>5</v>
      </c>
      <c r="Z13" s="80">
        <f t="shared" si="6"/>
        <v>3</v>
      </c>
      <c r="AA13" s="81">
        <f t="shared" si="10"/>
        <v>3</v>
      </c>
      <c r="AB13" s="82">
        <f t="shared" si="7"/>
        <v>450</v>
      </c>
      <c r="AC13" s="82">
        <f t="shared" si="8"/>
        <v>150</v>
      </c>
      <c r="AD13" s="83">
        <f t="shared" si="9"/>
        <v>2.2727272727272728E-2</v>
      </c>
      <c r="AE13" s="63"/>
    </row>
    <row r="14" spans="1:31" ht="29.1" customHeight="1" thickBot="1">
      <c r="A14" s="84" t="s">
        <v>195</v>
      </c>
      <c r="B14" s="65">
        <v>5</v>
      </c>
      <c r="C14" s="66" t="s">
        <v>179</v>
      </c>
      <c r="D14" s="67" t="s">
        <v>173</v>
      </c>
      <c r="F14" s="69" t="s">
        <v>174</v>
      </c>
      <c r="G14" s="69" t="s">
        <v>176</v>
      </c>
      <c r="H14" s="69" t="s">
        <v>174</v>
      </c>
      <c r="I14" s="69" t="s">
        <v>176</v>
      </c>
      <c r="J14" s="70">
        <v>75</v>
      </c>
      <c r="K14" s="71">
        <f t="shared" si="0"/>
        <v>2.2727272727272728E-2</v>
      </c>
      <c r="L14" s="69">
        <v>2</v>
      </c>
      <c r="M14" s="72">
        <v>375</v>
      </c>
      <c r="N14" s="73">
        <f t="shared" si="1"/>
        <v>554.16946308724835</v>
      </c>
      <c r="O14" s="74">
        <v>0</v>
      </c>
      <c r="P14" s="75">
        <f t="shared" si="2"/>
        <v>0</v>
      </c>
      <c r="Q14" s="76">
        <v>0</v>
      </c>
      <c r="R14" s="77"/>
      <c r="S14" s="76"/>
      <c r="T14" s="78"/>
      <c r="U14" s="79">
        <f t="shared" si="3"/>
        <v>0</v>
      </c>
      <c r="W14" s="80">
        <f t="shared" si="4"/>
        <v>5</v>
      </c>
      <c r="X14" s="80">
        <f t="shared" si="5"/>
        <v>2</v>
      </c>
      <c r="Y14" s="80">
        <f t="shared" si="6"/>
        <v>5</v>
      </c>
      <c r="Z14" s="80">
        <f t="shared" si="6"/>
        <v>3</v>
      </c>
      <c r="AA14" s="81">
        <f t="shared" si="10"/>
        <v>2</v>
      </c>
      <c r="AB14" s="82">
        <f t="shared" si="7"/>
        <v>300</v>
      </c>
      <c r="AC14" s="82">
        <f t="shared" si="8"/>
        <v>150</v>
      </c>
      <c r="AD14" s="83">
        <f t="shared" si="9"/>
        <v>2.2727272727272728E-2</v>
      </c>
      <c r="AE14" s="63"/>
    </row>
    <row r="15" spans="1:31" ht="29.1" customHeight="1" thickBot="1">
      <c r="A15" s="84" t="s">
        <v>195</v>
      </c>
      <c r="B15" s="65">
        <v>6</v>
      </c>
      <c r="C15" s="66" t="s">
        <v>180</v>
      </c>
      <c r="D15" s="67" t="s">
        <v>173</v>
      </c>
      <c r="F15" s="69" t="s">
        <v>174</v>
      </c>
      <c r="G15" s="69" t="s">
        <v>174</v>
      </c>
      <c r="H15" s="69" t="s">
        <v>174</v>
      </c>
      <c r="I15" s="69" t="s">
        <v>176</v>
      </c>
      <c r="J15" s="70">
        <f t="shared" si="0"/>
        <v>225</v>
      </c>
      <c r="K15" s="71">
        <f t="shared" si="0"/>
        <v>6.8181818181818177E-2</v>
      </c>
      <c r="L15" s="69">
        <v>2</v>
      </c>
      <c r="M15" s="72">
        <v>900</v>
      </c>
      <c r="N15" s="73">
        <f t="shared" si="1"/>
        <v>1330.0067114093958</v>
      </c>
      <c r="O15" s="74">
        <v>0</v>
      </c>
      <c r="P15" s="75">
        <f t="shared" si="2"/>
        <v>0</v>
      </c>
      <c r="Q15" s="76">
        <v>0</v>
      </c>
      <c r="R15" s="77"/>
      <c r="S15" s="76"/>
      <c r="T15" s="78"/>
      <c r="U15" s="79">
        <f t="shared" si="3"/>
        <v>0</v>
      </c>
      <c r="W15" s="80">
        <f t="shared" si="4"/>
        <v>5</v>
      </c>
      <c r="X15" s="80">
        <f t="shared" si="5"/>
        <v>3</v>
      </c>
      <c r="Y15" s="80">
        <f t="shared" si="6"/>
        <v>5</v>
      </c>
      <c r="Z15" s="80">
        <f t="shared" si="6"/>
        <v>3</v>
      </c>
      <c r="AA15" s="81">
        <f t="shared" si="10"/>
        <v>2</v>
      </c>
      <c r="AB15" s="82">
        <f t="shared" si="7"/>
        <v>450</v>
      </c>
      <c r="AC15" s="82">
        <f t="shared" si="8"/>
        <v>225</v>
      </c>
      <c r="AD15" s="83">
        <f t="shared" si="9"/>
        <v>6.8181818181818177E-2</v>
      </c>
      <c r="AE15" s="63"/>
    </row>
    <row r="16" spans="1:31" ht="29.1" customHeight="1" thickBot="1">
      <c r="A16" s="84" t="s">
        <v>196</v>
      </c>
      <c r="B16" s="65">
        <v>7</v>
      </c>
      <c r="C16" s="66" t="s">
        <v>181</v>
      </c>
      <c r="D16" s="67" t="s">
        <v>173</v>
      </c>
      <c r="F16" s="69" t="s">
        <v>174</v>
      </c>
      <c r="G16" s="69" t="s">
        <v>174</v>
      </c>
      <c r="H16" s="69" t="s">
        <v>176</v>
      </c>
      <c r="I16" s="69" t="s">
        <v>101</v>
      </c>
      <c r="J16" s="70">
        <v>75</v>
      </c>
      <c r="K16" s="71">
        <f t="shared" si="0"/>
        <v>2.2727272727272728E-2</v>
      </c>
      <c r="L16" s="69">
        <v>5</v>
      </c>
      <c r="M16" s="72">
        <v>500</v>
      </c>
      <c r="N16" s="73">
        <f t="shared" si="1"/>
        <v>738.89261744966439</v>
      </c>
      <c r="O16" s="74">
        <v>0</v>
      </c>
      <c r="P16" s="75">
        <f t="shared" si="2"/>
        <v>0</v>
      </c>
      <c r="Q16" s="76">
        <v>0</v>
      </c>
      <c r="R16" s="77"/>
      <c r="S16" s="76"/>
      <c r="T16" s="78"/>
      <c r="U16" s="79">
        <f t="shared" si="3"/>
        <v>0</v>
      </c>
      <c r="W16" s="80">
        <f t="shared" si="4"/>
        <v>5</v>
      </c>
      <c r="X16" s="80">
        <f t="shared" si="5"/>
        <v>3</v>
      </c>
      <c r="Y16" s="80">
        <f t="shared" si="6"/>
        <v>3</v>
      </c>
      <c r="Z16" s="80">
        <f t="shared" si="6"/>
        <v>1</v>
      </c>
      <c r="AA16" s="81">
        <f t="shared" si="10"/>
        <v>5</v>
      </c>
      <c r="AB16" s="82">
        <f t="shared" si="7"/>
        <v>225</v>
      </c>
      <c r="AC16" s="82">
        <f t="shared" si="8"/>
        <v>45</v>
      </c>
      <c r="AD16" s="83">
        <f t="shared" si="9"/>
        <v>2.2727272727272728E-2</v>
      </c>
      <c r="AE16" s="63"/>
    </row>
    <row r="17" spans="1:34" ht="29.1" customHeight="1" thickBot="1">
      <c r="A17" s="84" t="s">
        <v>196</v>
      </c>
      <c r="B17" s="65">
        <v>8</v>
      </c>
      <c r="C17" s="66" t="s">
        <v>182</v>
      </c>
      <c r="D17" s="67" t="s">
        <v>173</v>
      </c>
      <c r="F17" s="69" t="s">
        <v>174</v>
      </c>
      <c r="G17" s="69" t="s">
        <v>176</v>
      </c>
      <c r="H17" s="69" t="s">
        <v>176</v>
      </c>
      <c r="I17" s="69" t="s">
        <v>176</v>
      </c>
      <c r="J17" s="70">
        <v>150</v>
      </c>
      <c r="K17" s="71">
        <f t="shared" si="0"/>
        <v>4.5454545454545456E-2</v>
      </c>
      <c r="L17" s="69">
        <v>5</v>
      </c>
      <c r="M17" s="72">
        <v>900</v>
      </c>
      <c r="N17" s="73">
        <f t="shared" si="1"/>
        <v>1330.0067114093958</v>
      </c>
      <c r="O17" s="74">
        <v>0</v>
      </c>
      <c r="P17" s="75">
        <f t="shared" si="2"/>
        <v>0</v>
      </c>
      <c r="Q17" s="76">
        <v>0</v>
      </c>
      <c r="R17" s="77"/>
      <c r="S17" s="76"/>
      <c r="T17" s="78"/>
      <c r="U17" s="79">
        <f t="shared" si="3"/>
        <v>0</v>
      </c>
      <c r="W17" s="80">
        <f t="shared" si="4"/>
        <v>5</v>
      </c>
      <c r="X17" s="80">
        <f t="shared" si="5"/>
        <v>2</v>
      </c>
      <c r="Y17" s="80">
        <f t="shared" si="6"/>
        <v>3</v>
      </c>
      <c r="Z17" s="80">
        <f t="shared" si="6"/>
        <v>3</v>
      </c>
      <c r="AA17" s="81">
        <f t="shared" si="10"/>
        <v>5</v>
      </c>
      <c r="AB17" s="82">
        <f t="shared" si="7"/>
        <v>450</v>
      </c>
      <c r="AC17" s="82">
        <f t="shared" si="8"/>
        <v>90</v>
      </c>
      <c r="AD17" s="83">
        <f t="shared" si="9"/>
        <v>4.5454545454545456E-2</v>
      </c>
      <c r="AE17" s="63"/>
    </row>
    <row r="18" spans="1:34" ht="29.1" customHeight="1" thickBot="1">
      <c r="A18" s="84" t="s">
        <v>196</v>
      </c>
      <c r="B18" s="65">
        <v>9</v>
      </c>
      <c r="C18" s="66" t="s">
        <v>183</v>
      </c>
      <c r="D18" s="67" t="s">
        <v>173</v>
      </c>
      <c r="F18" s="69" t="s">
        <v>174</v>
      </c>
      <c r="G18" s="69" t="s">
        <v>174</v>
      </c>
      <c r="H18" s="69" t="s">
        <v>101</v>
      </c>
      <c r="I18" s="69" t="s">
        <v>174</v>
      </c>
      <c r="J18" s="70">
        <f t="shared" si="0"/>
        <v>75</v>
      </c>
      <c r="K18" s="71">
        <f t="shared" si="0"/>
        <v>2.2727272727272728E-2</v>
      </c>
      <c r="L18" s="69">
        <v>5</v>
      </c>
      <c r="M18" s="72">
        <v>500</v>
      </c>
      <c r="N18" s="73">
        <f t="shared" si="1"/>
        <v>738.89261744966439</v>
      </c>
      <c r="O18" s="74">
        <v>0</v>
      </c>
      <c r="P18" s="75">
        <f t="shared" si="2"/>
        <v>0</v>
      </c>
      <c r="Q18" s="76">
        <v>0</v>
      </c>
      <c r="R18" s="77"/>
      <c r="S18" s="76"/>
      <c r="T18" s="78"/>
      <c r="U18" s="79">
        <f t="shared" si="3"/>
        <v>0</v>
      </c>
      <c r="W18" s="80">
        <f t="shared" si="4"/>
        <v>5</v>
      </c>
      <c r="X18" s="80">
        <f t="shared" si="5"/>
        <v>3</v>
      </c>
      <c r="Y18" s="80">
        <f t="shared" si="6"/>
        <v>1</v>
      </c>
      <c r="Z18" s="80">
        <f t="shared" si="6"/>
        <v>5</v>
      </c>
      <c r="AA18" s="81">
        <f t="shared" si="10"/>
        <v>5</v>
      </c>
      <c r="AB18" s="82">
        <f t="shared" si="7"/>
        <v>375</v>
      </c>
      <c r="AC18" s="82">
        <f t="shared" si="8"/>
        <v>75</v>
      </c>
      <c r="AD18" s="83">
        <f t="shared" si="9"/>
        <v>2.2727272727272728E-2</v>
      </c>
      <c r="AE18" s="63"/>
    </row>
    <row r="19" spans="1:34" ht="29.1" customHeight="1" thickBot="1">
      <c r="A19" s="84" t="s">
        <v>196</v>
      </c>
      <c r="B19" s="65">
        <v>10</v>
      </c>
      <c r="C19" s="66" t="s">
        <v>184</v>
      </c>
      <c r="D19" s="67" t="s">
        <v>173</v>
      </c>
      <c r="F19" s="69" t="s">
        <v>174</v>
      </c>
      <c r="G19" s="69" t="s">
        <v>174</v>
      </c>
      <c r="H19" s="69" t="s">
        <v>101</v>
      </c>
      <c r="I19" s="69" t="s">
        <v>176</v>
      </c>
      <c r="J19" s="70">
        <v>150</v>
      </c>
      <c r="K19" s="71">
        <f t="shared" si="0"/>
        <v>4.5454545454545456E-2</v>
      </c>
      <c r="L19" s="69">
        <v>5</v>
      </c>
      <c r="M19" s="72">
        <v>900</v>
      </c>
      <c r="N19" s="73">
        <f t="shared" si="1"/>
        <v>1330.0067114093958</v>
      </c>
      <c r="O19" s="74">
        <v>0</v>
      </c>
      <c r="P19" s="75">
        <f t="shared" si="2"/>
        <v>0</v>
      </c>
      <c r="Q19" s="76">
        <v>0</v>
      </c>
      <c r="R19" s="77"/>
      <c r="S19" s="76"/>
      <c r="T19" s="78"/>
      <c r="U19" s="79">
        <f t="shared" si="3"/>
        <v>0</v>
      </c>
      <c r="W19" s="80">
        <f t="shared" si="4"/>
        <v>5</v>
      </c>
      <c r="X19" s="80">
        <f t="shared" si="5"/>
        <v>3</v>
      </c>
      <c r="Y19" s="80">
        <f t="shared" si="6"/>
        <v>1</v>
      </c>
      <c r="Z19" s="80">
        <f t="shared" si="6"/>
        <v>3</v>
      </c>
      <c r="AA19" s="81">
        <f t="shared" si="10"/>
        <v>5</v>
      </c>
      <c r="AB19" s="82">
        <f t="shared" si="7"/>
        <v>225</v>
      </c>
      <c r="AC19" s="82">
        <f t="shared" si="8"/>
        <v>45</v>
      </c>
      <c r="AD19" s="83">
        <f t="shared" si="9"/>
        <v>4.5454545454545456E-2</v>
      </c>
      <c r="AE19" s="63"/>
    </row>
    <row r="20" spans="1:34" ht="33" customHeight="1" thickBot="1">
      <c r="A20" s="84" t="s">
        <v>196</v>
      </c>
      <c r="B20" s="65">
        <v>11</v>
      </c>
      <c r="C20" s="66" t="s">
        <v>185</v>
      </c>
      <c r="D20" s="67" t="s">
        <v>173</v>
      </c>
      <c r="F20" s="69" t="s">
        <v>174</v>
      </c>
      <c r="G20" s="69" t="s">
        <v>174</v>
      </c>
      <c r="H20" s="69" t="s">
        <v>174</v>
      </c>
      <c r="I20" s="69" t="s">
        <v>174</v>
      </c>
      <c r="J20" s="70">
        <f t="shared" si="0"/>
        <v>375</v>
      </c>
      <c r="K20" s="71">
        <f t="shared" si="0"/>
        <v>0.11363636363636363</v>
      </c>
      <c r="L20" s="69">
        <v>5</v>
      </c>
      <c r="M20" s="72">
        <v>1500</v>
      </c>
      <c r="N20" s="73">
        <f t="shared" si="1"/>
        <v>2216.6778523489934</v>
      </c>
      <c r="O20" s="74">
        <v>0</v>
      </c>
      <c r="P20" s="75">
        <f t="shared" si="2"/>
        <v>0</v>
      </c>
      <c r="Q20" s="76">
        <v>0</v>
      </c>
      <c r="R20" s="77"/>
      <c r="S20" s="76"/>
      <c r="T20" s="78"/>
      <c r="U20" s="79">
        <f t="shared" si="3"/>
        <v>0</v>
      </c>
      <c r="W20" s="80">
        <f t="shared" si="4"/>
        <v>5</v>
      </c>
      <c r="X20" s="80">
        <f t="shared" si="5"/>
        <v>3</v>
      </c>
      <c r="Y20" s="80">
        <f t="shared" si="6"/>
        <v>5</v>
      </c>
      <c r="Z20" s="80">
        <f t="shared" si="6"/>
        <v>5</v>
      </c>
      <c r="AA20" s="81">
        <f t="shared" si="10"/>
        <v>5</v>
      </c>
      <c r="AB20" s="82">
        <f t="shared" si="7"/>
        <v>1875</v>
      </c>
      <c r="AC20" s="82">
        <f t="shared" si="8"/>
        <v>375</v>
      </c>
      <c r="AD20" s="83">
        <f t="shared" si="9"/>
        <v>0.11363636363636363</v>
      </c>
      <c r="AE20" s="63"/>
      <c r="AF20" s="85"/>
      <c r="AG20" s="85"/>
    </row>
    <row r="21" spans="1:34" ht="29.1" customHeight="1" thickBot="1">
      <c r="A21" s="84" t="s">
        <v>197</v>
      </c>
      <c r="B21" s="65">
        <v>12</v>
      </c>
      <c r="C21" s="66" t="s">
        <v>186</v>
      </c>
      <c r="D21" s="67" t="s">
        <v>173</v>
      </c>
      <c r="F21" s="69" t="s">
        <v>174</v>
      </c>
      <c r="G21" s="69" t="s">
        <v>174</v>
      </c>
      <c r="H21" s="69" t="s">
        <v>176</v>
      </c>
      <c r="I21" s="69" t="s">
        <v>176</v>
      </c>
      <c r="J21" s="70">
        <v>150</v>
      </c>
      <c r="K21" s="71">
        <f t="shared" si="0"/>
        <v>4.5454545454545456E-2</v>
      </c>
      <c r="L21" s="69">
        <v>1</v>
      </c>
      <c r="M21" s="72">
        <v>500</v>
      </c>
      <c r="N21" s="73">
        <f t="shared" si="1"/>
        <v>738.89261744966439</v>
      </c>
      <c r="O21" s="74">
        <v>0</v>
      </c>
      <c r="P21" s="75">
        <f t="shared" si="2"/>
        <v>0</v>
      </c>
      <c r="Q21" s="76">
        <v>0</v>
      </c>
      <c r="R21" s="77"/>
      <c r="S21" s="76"/>
      <c r="T21" s="78"/>
      <c r="U21" s="79">
        <f t="shared" si="3"/>
        <v>0</v>
      </c>
      <c r="W21" s="80">
        <f t="shared" si="4"/>
        <v>5</v>
      </c>
      <c r="X21" s="80">
        <f t="shared" si="5"/>
        <v>3</v>
      </c>
      <c r="Y21" s="80">
        <f t="shared" si="6"/>
        <v>3</v>
      </c>
      <c r="Z21" s="80">
        <f t="shared" si="6"/>
        <v>3</v>
      </c>
      <c r="AA21" s="81">
        <f t="shared" si="10"/>
        <v>1</v>
      </c>
      <c r="AB21" s="82">
        <f t="shared" si="7"/>
        <v>135</v>
      </c>
      <c r="AC21" s="82">
        <f t="shared" si="8"/>
        <v>135</v>
      </c>
      <c r="AD21" s="83">
        <f t="shared" si="9"/>
        <v>4.5454545454545456E-2</v>
      </c>
      <c r="AE21" s="63"/>
      <c r="AF21" s="85"/>
      <c r="AH21" s="85"/>
    </row>
    <row r="22" spans="1:34" ht="29.1" customHeight="1" thickBot="1">
      <c r="A22" s="84" t="s">
        <v>197</v>
      </c>
      <c r="B22" s="65">
        <v>13</v>
      </c>
      <c r="C22" s="66" t="s">
        <v>187</v>
      </c>
      <c r="D22" s="67" t="s">
        <v>173</v>
      </c>
      <c r="F22" s="69" t="s">
        <v>174</v>
      </c>
      <c r="G22" s="69" t="s">
        <v>174</v>
      </c>
      <c r="H22" s="69" t="s">
        <v>176</v>
      </c>
      <c r="I22" s="69" t="s">
        <v>176</v>
      </c>
      <c r="J22" s="70">
        <v>150</v>
      </c>
      <c r="K22" s="71">
        <f t="shared" si="0"/>
        <v>4.5454545454545456E-2</v>
      </c>
      <c r="L22" s="69">
        <v>1</v>
      </c>
      <c r="M22" s="72">
        <v>500</v>
      </c>
      <c r="N22" s="73">
        <f t="shared" si="1"/>
        <v>738.89261744966439</v>
      </c>
      <c r="O22" s="74">
        <v>0</v>
      </c>
      <c r="P22" s="75">
        <f t="shared" si="2"/>
        <v>0</v>
      </c>
      <c r="Q22" s="76">
        <v>0</v>
      </c>
      <c r="R22" s="77"/>
      <c r="S22" s="76"/>
      <c r="T22" s="78"/>
      <c r="U22" s="79">
        <f t="shared" si="3"/>
        <v>0</v>
      </c>
      <c r="W22" s="80">
        <f t="shared" si="4"/>
        <v>5</v>
      </c>
      <c r="X22" s="80">
        <f t="shared" si="5"/>
        <v>3</v>
      </c>
      <c r="Y22" s="80">
        <f t="shared" si="6"/>
        <v>3</v>
      </c>
      <c r="Z22" s="80">
        <f t="shared" si="6"/>
        <v>3</v>
      </c>
      <c r="AA22" s="81">
        <f t="shared" si="10"/>
        <v>1</v>
      </c>
      <c r="AB22" s="82">
        <f t="shared" si="7"/>
        <v>135</v>
      </c>
      <c r="AC22" s="82">
        <f t="shared" si="8"/>
        <v>135</v>
      </c>
      <c r="AD22" s="83">
        <f t="shared" si="9"/>
        <v>4.5454545454545456E-2</v>
      </c>
      <c r="AF22" s="85"/>
      <c r="AH22" s="85"/>
    </row>
    <row r="23" spans="1:34" ht="29.1" customHeight="1" thickBot="1">
      <c r="A23" s="84" t="s">
        <v>198</v>
      </c>
      <c r="B23" s="65">
        <v>14</v>
      </c>
      <c r="C23" s="66" t="s">
        <v>188</v>
      </c>
      <c r="D23" s="67" t="s">
        <v>173</v>
      </c>
      <c r="F23" s="69" t="s">
        <v>174</v>
      </c>
      <c r="G23" s="69" t="s">
        <v>174</v>
      </c>
      <c r="H23" s="69" t="s">
        <v>174</v>
      </c>
      <c r="I23" s="69" t="s">
        <v>174</v>
      </c>
      <c r="J23" s="70">
        <f t="shared" ref="J23:J27" si="11">AC23</f>
        <v>375</v>
      </c>
      <c r="K23" s="71">
        <f t="shared" si="0"/>
        <v>0.11363636363636363</v>
      </c>
      <c r="L23" s="69">
        <v>2</v>
      </c>
      <c r="M23" s="86">
        <v>1500</v>
      </c>
      <c r="N23" s="73">
        <f t="shared" si="1"/>
        <v>2216.6778523489934</v>
      </c>
      <c r="O23" s="74">
        <v>0</v>
      </c>
      <c r="P23" s="75">
        <f t="shared" si="2"/>
        <v>0</v>
      </c>
      <c r="Q23" s="76">
        <v>0</v>
      </c>
      <c r="R23" s="77"/>
      <c r="S23" s="76"/>
      <c r="T23" s="78"/>
      <c r="U23" s="79">
        <f t="shared" si="3"/>
        <v>0</v>
      </c>
      <c r="W23" s="80">
        <f t="shared" si="4"/>
        <v>5</v>
      </c>
      <c r="X23" s="80">
        <f t="shared" si="5"/>
        <v>3</v>
      </c>
      <c r="Y23" s="80">
        <f t="shared" si="6"/>
        <v>5</v>
      </c>
      <c r="Z23" s="80">
        <f t="shared" si="6"/>
        <v>5</v>
      </c>
      <c r="AA23" s="81">
        <f t="shared" si="10"/>
        <v>2</v>
      </c>
      <c r="AB23" s="82">
        <f t="shared" si="7"/>
        <v>750</v>
      </c>
      <c r="AC23" s="82">
        <f t="shared" si="8"/>
        <v>375</v>
      </c>
      <c r="AD23" s="83">
        <f t="shared" si="9"/>
        <v>0.11363636363636363</v>
      </c>
    </row>
    <row r="24" spans="1:34" ht="29.1" customHeight="1" thickBot="1">
      <c r="A24" s="84" t="s">
        <v>198</v>
      </c>
      <c r="B24" s="65">
        <v>15</v>
      </c>
      <c r="C24" s="66" t="s">
        <v>189</v>
      </c>
      <c r="D24" s="67" t="s">
        <v>173</v>
      </c>
      <c r="F24" s="69" t="s">
        <v>174</v>
      </c>
      <c r="G24" s="69" t="s">
        <v>174</v>
      </c>
      <c r="H24" s="69" t="s">
        <v>174</v>
      </c>
      <c r="I24" s="69" t="s">
        <v>176</v>
      </c>
      <c r="J24" s="70">
        <f t="shared" si="11"/>
        <v>225</v>
      </c>
      <c r="K24" s="71">
        <f t="shared" si="0"/>
        <v>6.8181818181818177E-2</v>
      </c>
      <c r="L24" s="69">
        <v>1</v>
      </c>
      <c r="M24" s="86">
        <v>900</v>
      </c>
      <c r="N24" s="73">
        <f t="shared" si="1"/>
        <v>1330.0067114093958</v>
      </c>
      <c r="O24" s="74">
        <v>0</v>
      </c>
      <c r="P24" s="75">
        <f t="shared" si="2"/>
        <v>0</v>
      </c>
      <c r="Q24" s="76">
        <v>0</v>
      </c>
      <c r="R24" s="77"/>
      <c r="S24" s="76"/>
      <c r="T24" s="78"/>
      <c r="U24" s="79">
        <f t="shared" si="3"/>
        <v>0</v>
      </c>
      <c r="W24" s="80">
        <f t="shared" si="4"/>
        <v>5</v>
      </c>
      <c r="X24" s="80">
        <f t="shared" si="5"/>
        <v>3</v>
      </c>
      <c r="Y24" s="80">
        <f t="shared" si="6"/>
        <v>5</v>
      </c>
      <c r="Z24" s="80">
        <f t="shared" si="6"/>
        <v>3</v>
      </c>
      <c r="AA24" s="81">
        <f t="shared" si="10"/>
        <v>1</v>
      </c>
      <c r="AB24" s="82">
        <f t="shared" si="7"/>
        <v>225</v>
      </c>
      <c r="AC24" s="82">
        <f t="shared" si="8"/>
        <v>225</v>
      </c>
      <c r="AD24" s="83">
        <f t="shared" si="9"/>
        <v>6.8181818181818177E-2</v>
      </c>
    </row>
    <row r="25" spans="1:34" ht="29.1" customHeight="1" thickBot="1">
      <c r="A25" s="84" t="s">
        <v>199</v>
      </c>
      <c r="B25" s="65">
        <v>16</v>
      </c>
      <c r="C25" s="66" t="s">
        <v>190</v>
      </c>
      <c r="D25" s="67" t="s">
        <v>173</v>
      </c>
      <c r="F25" s="69" t="s">
        <v>176</v>
      </c>
      <c r="G25" s="69" t="s">
        <v>176</v>
      </c>
      <c r="H25" s="69" t="s">
        <v>174</v>
      </c>
      <c r="I25" s="69" t="s">
        <v>174</v>
      </c>
      <c r="J25" s="70">
        <f t="shared" si="11"/>
        <v>150</v>
      </c>
      <c r="K25" s="71">
        <f t="shared" si="0"/>
        <v>4.5454545454545456E-2</v>
      </c>
      <c r="L25" s="69">
        <v>2</v>
      </c>
      <c r="M25" s="72">
        <v>750</v>
      </c>
      <c r="N25" s="73">
        <f t="shared" si="1"/>
        <v>1108.3389261744967</v>
      </c>
      <c r="O25" s="74">
        <v>0</v>
      </c>
      <c r="P25" s="75">
        <f t="shared" si="2"/>
        <v>0</v>
      </c>
      <c r="Q25" s="76">
        <v>0</v>
      </c>
      <c r="R25" s="77"/>
      <c r="S25" s="76"/>
      <c r="T25" s="78"/>
      <c r="U25" s="79">
        <f t="shared" si="3"/>
        <v>0</v>
      </c>
      <c r="W25" s="80">
        <f t="shared" si="4"/>
        <v>3</v>
      </c>
      <c r="X25" s="80">
        <f t="shared" si="5"/>
        <v>2</v>
      </c>
      <c r="Y25" s="80">
        <f t="shared" si="6"/>
        <v>5</v>
      </c>
      <c r="Z25" s="80">
        <f t="shared" si="6"/>
        <v>5</v>
      </c>
      <c r="AA25" s="81">
        <f t="shared" si="10"/>
        <v>2</v>
      </c>
      <c r="AB25" s="82">
        <f t="shared" si="7"/>
        <v>300</v>
      </c>
      <c r="AC25" s="82">
        <f t="shared" si="8"/>
        <v>150</v>
      </c>
      <c r="AD25" s="83">
        <f t="shared" si="9"/>
        <v>4.5454545454545456E-2</v>
      </c>
    </row>
    <row r="26" spans="1:34" ht="29.1" customHeight="1" thickBot="1">
      <c r="A26" s="84" t="s">
        <v>199</v>
      </c>
      <c r="B26" s="65">
        <v>17</v>
      </c>
      <c r="C26" s="66" t="s">
        <v>191</v>
      </c>
      <c r="D26" s="67" t="s">
        <v>173</v>
      </c>
      <c r="F26" s="69" t="s">
        <v>174</v>
      </c>
      <c r="G26" s="69" t="s">
        <v>174</v>
      </c>
      <c r="H26" s="69" t="s">
        <v>174</v>
      </c>
      <c r="I26" s="69" t="s">
        <v>176</v>
      </c>
      <c r="J26" s="70">
        <f t="shared" si="11"/>
        <v>225</v>
      </c>
      <c r="K26" s="71">
        <f t="shared" si="0"/>
        <v>6.8181818181818177E-2</v>
      </c>
      <c r="L26" s="69">
        <v>1</v>
      </c>
      <c r="M26" s="72">
        <v>900</v>
      </c>
      <c r="N26" s="73">
        <f t="shared" si="1"/>
        <v>1330.0067114093958</v>
      </c>
      <c r="O26" s="74">
        <v>0</v>
      </c>
      <c r="P26" s="75">
        <f t="shared" si="2"/>
        <v>0</v>
      </c>
      <c r="Q26" s="76">
        <v>0</v>
      </c>
      <c r="R26" s="77"/>
      <c r="S26" s="76"/>
      <c r="T26" s="78"/>
      <c r="U26" s="79">
        <f t="shared" si="3"/>
        <v>0</v>
      </c>
      <c r="W26" s="80">
        <f t="shared" si="4"/>
        <v>5</v>
      </c>
      <c r="X26" s="80">
        <f t="shared" si="5"/>
        <v>3</v>
      </c>
      <c r="Y26" s="80">
        <f t="shared" si="6"/>
        <v>5</v>
      </c>
      <c r="Z26" s="80">
        <f t="shared" si="6"/>
        <v>3</v>
      </c>
      <c r="AA26" s="81">
        <f t="shared" si="10"/>
        <v>1</v>
      </c>
      <c r="AB26" s="82">
        <f t="shared" si="7"/>
        <v>225</v>
      </c>
      <c r="AC26" s="82">
        <f t="shared" si="8"/>
        <v>225</v>
      </c>
      <c r="AD26" s="83">
        <f t="shared" si="9"/>
        <v>6.8181818181818177E-2</v>
      </c>
    </row>
    <row r="27" spans="1:34" ht="29.1" customHeight="1">
      <c r="A27" s="84" t="s">
        <v>199</v>
      </c>
      <c r="B27" s="65">
        <v>18</v>
      </c>
      <c r="C27" s="66" t="s">
        <v>192</v>
      </c>
      <c r="D27" s="67" t="s">
        <v>173</v>
      </c>
      <c r="F27" s="69" t="s">
        <v>174</v>
      </c>
      <c r="G27" s="69" t="s">
        <v>176</v>
      </c>
      <c r="H27" s="69" t="s">
        <v>174</v>
      </c>
      <c r="I27" s="69" t="s">
        <v>176</v>
      </c>
      <c r="J27" s="70">
        <f t="shared" si="11"/>
        <v>150</v>
      </c>
      <c r="K27" s="71">
        <f t="shared" si="0"/>
        <v>4.5454545454545456E-2</v>
      </c>
      <c r="L27" s="69">
        <v>3</v>
      </c>
      <c r="M27" s="86">
        <v>1000</v>
      </c>
      <c r="N27" s="73">
        <f t="shared" si="1"/>
        <v>1477.7852348993288</v>
      </c>
      <c r="O27" s="74">
        <v>0</v>
      </c>
      <c r="P27" s="75">
        <f t="shared" si="2"/>
        <v>0</v>
      </c>
      <c r="Q27" s="76">
        <v>0</v>
      </c>
      <c r="R27" s="77"/>
      <c r="S27" s="76"/>
      <c r="T27" s="78"/>
      <c r="U27" s="79">
        <f t="shared" si="3"/>
        <v>0</v>
      </c>
      <c r="W27" s="80">
        <f t="shared" si="4"/>
        <v>5</v>
      </c>
      <c r="X27" s="80">
        <f t="shared" si="5"/>
        <v>2</v>
      </c>
      <c r="Y27" s="80">
        <f t="shared" si="6"/>
        <v>5</v>
      </c>
      <c r="Z27" s="80">
        <f t="shared" si="6"/>
        <v>3</v>
      </c>
      <c r="AA27" s="81">
        <f t="shared" si="10"/>
        <v>3</v>
      </c>
      <c r="AB27" s="82">
        <f t="shared" si="7"/>
        <v>450</v>
      </c>
      <c r="AC27" s="82">
        <f t="shared" si="8"/>
        <v>150</v>
      </c>
      <c r="AD27" s="83">
        <f t="shared" si="9"/>
        <v>4.5454545454545456E-2</v>
      </c>
    </row>
    <row r="28" spans="1:34" ht="29.1" customHeight="1">
      <c r="A28" s="84"/>
      <c r="B28" s="65"/>
      <c r="C28" s="87"/>
      <c r="D28" s="67"/>
      <c r="F28" s="69"/>
      <c r="G28" s="69"/>
      <c r="H28" s="69"/>
      <c r="I28" s="69"/>
      <c r="J28" s="70">
        <f t="shared" si="0"/>
        <v>0</v>
      </c>
      <c r="K28" s="71">
        <f t="shared" si="0"/>
        <v>0</v>
      </c>
      <c r="L28" s="69"/>
      <c r="M28" s="86">
        <f t="shared" ref="M28:M91" si="12">AB28</f>
        <v>0</v>
      </c>
      <c r="N28" s="73">
        <f t="shared" si="1"/>
        <v>0</v>
      </c>
      <c r="O28" s="74">
        <v>0</v>
      </c>
      <c r="P28" s="75">
        <f t="shared" si="2"/>
        <v>0</v>
      </c>
      <c r="Q28" s="76">
        <v>0</v>
      </c>
      <c r="R28" s="77"/>
      <c r="S28" s="76"/>
      <c r="T28" s="78"/>
      <c r="U28" s="79">
        <f t="shared" si="3"/>
        <v>0</v>
      </c>
      <c r="W28" s="80" t="str">
        <f t="shared" si="4"/>
        <v/>
      </c>
      <c r="X28" s="80" t="str">
        <f t="shared" si="5"/>
        <v/>
      </c>
      <c r="Y28" s="80" t="str">
        <f t="shared" si="6"/>
        <v/>
      </c>
      <c r="Z28" s="80" t="str">
        <f t="shared" si="6"/>
        <v/>
      </c>
      <c r="AA28" s="81">
        <f t="shared" si="10"/>
        <v>0</v>
      </c>
      <c r="AB28" s="82">
        <f t="shared" si="7"/>
        <v>0</v>
      </c>
      <c r="AC28" s="82">
        <f t="shared" si="8"/>
        <v>0</v>
      </c>
      <c r="AD28" s="83">
        <f t="shared" si="9"/>
        <v>0</v>
      </c>
    </row>
    <row r="29" spans="1:34" ht="29.1" customHeight="1">
      <c r="A29" s="84"/>
      <c r="B29" s="65">
        <v>25</v>
      </c>
      <c r="C29" s="87"/>
      <c r="D29" s="67"/>
      <c r="F29" s="69"/>
      <c r="G29" s="69"/>
      <c r="H29" s="69"/>
      <c r="I29" s="69"/>
      <c r="J29" s="70">
        <f t="shared" si="0"/>
        <v>0</v>
      </c>
      <c r="K29" s="71">
        <f t="shared" si="0"/>
        <v>0</v>
      </c>
      <c r="L29" s="69"/>
      <c r="M29" s="72">
        <f t="shared" si="12"/>
        <v>0</v>
      </c>
      <c r="N29" s="73">
        <f t="shared" si="1"/>
        <v>0</v>
      </c>
      <c r="O29" s="74">
        <v>0</v>
      </c>
      <c r="P29" s="75">
        <f t="shared" si="2"/>
        <v>0</v>
      </c>
      <c r="Q29" s="76">
        <v>0</v>
      </c>
      <c r="R29" s="77"/>
      <c r="S29" s="76"/>
      <c r="T29" s="78"/>
      <c r="U29" s="79">
        <f t="shared" si="3"/>
        <v>0</v>
      </c>
      <c r="W29" s="80" t="str">
        <f t="shared" si="4"/>
        <v/>
      </c>
      <c r="X29" s="80" t="str">
        <f t="shared" si="5"/>
        <v/>
      </c>
      <c r="Y29" s="80" t="str">
        <f t="shared" si="6"/>
        <v/>
      </c>
      <c r="Z29" s="80" t="str">
        <f t="shared" si="6"/>
        <v/>
      </c>
      <c r="AA29" s="81">
        <f t="shared" si="10"/>
        <v>0</v>
      </c>
      <c r="AB29" s="82">
        <f t="shared" si="7"/>
        <v>0</v>
      </c>
      <c r="AC29" s="82">
        <f t="shared" si="8"/>
        <v>0</v>
      </c>
      <c r="AD29" s="83">
        <f t="shared" si="9"/>
        <v>0</v>
      </c>
    </row>
    <row r="30" spans="1:34" ht="29.1" customHeight="1">
      <c r="A30" s="84"/>
      <c r="B30" s="65" t="s">
        <v>193</v>
      </c>
      <c r="C30" s="87"/>
      <c r="D30" s="67"/>
      <c r="F30" s="69"/>
      <c r="G30" s="69"/>
      <c r="H30" s="69"/>
      <c r="I30" s="69"/>
      <c r="J30" s="70">
        <f t="shared" si="0"/>
        <v>0</v>
      </c>
      <c r="K30" s="71">
        <f t="shared" si="0"/>
        <v>0</v>
      </c>
      <c r="L30" s="69"/>
      <c r="M30" s="72">
        <f t="shared" si="12"/>
        <v>0</v>
      </c>
      <c r="N30" s="73">
        <f t="shared" si="1"/>
        <v>0</v>
      </c>
      <c r="O30" s="74">
        <v>0</v>
      </c>
      <c r="P30" s="75">
        <f t="shared" si="2"/>
        <v>0</v>
      </c>
      <c r="Q30" s="76">
        <v>0</v>
      </c>
      <c r="R30" s="77"/>
      <c r="S30" s="76"/>
      <c r="T30" s="78"/>
      <c r="U30" s="79">
        <f t="shared" si="3"/>
        <v>0</v>
      </c>
      <c r="W30" s="80" t="str">
        <f t="shared" si="4"/>
        <v/>
      </c>
      <c r="X30" s="80" t="str">
        <f t="shared" si="5"/>
        <v/>
      </c>
      <c r="Y30" s="80" t="str">
        <f t="shared" si="6"/>
        <v/>
      </c>
      <c r="Z30" s="80" t="str">
        <f t="shared" si="6"/>
        <v/>
      </c>
      <c r="AA30" s="81">
        <f t="shared" si="10"/>
        <v>0</v>
      </c>
      <c r="AB30" s="82">
        <f t="shared" si="7"/>
        <v>0</v>
      </c>
      <c r="AC30" s="82">
        <f t="shared" si="8"/>
        <v>0</v>
      </c>
      <c r="AD30" s="83">
        <f t="shared" si="9"/>
        <v>0</v>
      </c>
    </row>
    <row r="31" spans="1:34" ht="29.1" customHeight="1">
      <c r="A31" s="84"/>
      <c r="B31" s="65">
        <v>27</v>
      </c>
      <c r="C31" s="87"/>
      <c r="D31" s="67"/>
      <c r="F31" s="69"/>
      <c r="G31" s="69"/>
      <c r="H31" s="69"/>
      <c r="I31" s="69"/>
      <c r="J31" s="70">
        <f t="shared" si="0"/>
        <v>0</v>
      </c>
      <c r="K31" s="71">
        <f t="shared" si="0"/>
        <v>0</v>
      </c>
      <c r="L31" s="69"/>
      <c r="M31" s="86">
        <f t="shared" si="12"/>
        <v>0</v>
      </c>
      <c r="N31" s="73">
        <f t="shared" si="1"/>
        <v>0</v>
      </c>
      <c r="O31" s="74">
        <v>0</v>
      </c>
      <c r="P31" s="75">
        <f t="shared" si="2"/>
        <v>0</v>
      </c>
      <c r="Q31" s="76">
        <v>0</v>
      </c>
      <c r="R31" s="77"/>
      <c r="S31" s="76"/>
      <c r="T31" s="78"/>
      <c r="U31" s="79">
        <f t="shared" si="3"/>
        <v>0</v>
      </c>
      <c r="W31" s="80" t="str">
        <f t="shared" si="4"/>
        <v/>
      </c>
      <c r="X31" s="80" t="str">
        <f t="shared" si="5"/>
        <v/>
      </c>
      <c r="Y31" s="80" t="str">
        <f t="shared" si="6"/>
        <v/>
      </c>
      <c r="Z31" s="80" t="str">
        <f t="shared" si="6"/>
        <v/>
      </c>
      <c r="AA31" s="81">
        <f t="shared" si="10"/>
        <v>0</v>
      </c>
      <c r="AB31" s="82">
        <f t="shared" si="7"/>
        <v>0</v>
      </c>
      <c r="AC31" s="82">
        <f t="shared" si="8"/>
        <v>0</v>
      </c>
      <c r="AD31" s="83">
        <f t="shared" si="9"/>
        <v>0</v>
      </c>
    </row>
    <row r="32" spans="1:34" ht="29.1" customHeight="1">
      <c r="A32" s="84"/>
      <c r="B32" s="65">
        <v>28</v>
      </c>
      <c r="C32" s="87"/>
      <c r="D32" s="67"/>
      <c r="F32" s="69"/>
      <c r="G32" s="69"/>
      <c r="H32" s="69"/>
      <c r="I32" s="69"/>
      <c r="J32" s="70">
        <f t="shared" si="0"/>
        <v>0</v>
      </c>
      <c r="K32" s="71">
        <f t="shared" si="0"/>
        <v>0</v>
      </c>
      <c r="L32" s="69"/>
      <c r="M32" s="86">
        <f t="shared" si="12"/>
        <v>0</v>
      </c>
      <c r="N32" s="73">
        <f t="shared" si="1"/>
        <v>0</v>
      </c>
      <c r="O32" s="74">
        <v>0</v>
      </c>
      <c r="P32" s="75">
        <f t="shared" si="2"/>
        <v>0</v>
      </c>
      <c r="Q32" s="76">
        <v>0</v>
      </c>
      <c r="R32" s="77"/>
      <c r="S32" s="76"/>
      <c r="T32" s="78"/>
      <c r="U32" s="79">
        <f t="shared" si="3"/>
        <v>0</v>
      </c>
      <c r="W32" s="80" t="str">
        <f t="shared" si="4"/>
        <v/>
      </c>
      <c r="X32" s="80" t="str">
        <f t="shared" si="5"/>
        <v/>
      </c>
      <c r="Y32" s="80" t="str">
        <f t="shared" si="6"/>
        <v/>
      </c>
      <c r="Z32" s="80" t="str">
        <f t="shared" si="6"/>
        <v/>
      </c>
      <c r="AA32" s="81">
        <f t="shared" si="10"/>
        <v>0</v>
      </c>
      <c r="AB32" s="82">
        <f t="shared" si="7"/>
        <v>0</v>
      </c>
      <c r="AC32" s="82">
        <f t="shared" si="8"/>
        <v>0</v>
      </c>
      <c r="AD32" s="83">
        <f t="shared" si="9"/>
        <v>0</v>
      </c>
    </row>
    <row r="33" spans="1:30" ht="29.1" customHeight="1">
      <c r="A33" s="84"/>
      <c r="B33" s="65">
        <v>29</v>
      </c>
      <c r="C33" s="87"/>
      <c r="D33" s="67"/>
      <c r="F33" s="69"/>
      <c r="G33" s="69"/>
      <c r="H33" s="69"/>
      <c r="I33" s="69"/>
      <c r="J33" s="70">
        <f t="shared" si="0"/>
        <v>0</v>
      </c>
      <c r="K33" s="71">
        <f t="shared" si="0"/>
        <v>0</v>
      </c>
      <c r="L33" s="69"/>
      <c r="M33" s="72">
        <f t="shared" si="12"/>
        <v>0</v>
      </c>
      <c r="N33" s="73">
        <f t="shared" si="1"/>
        <v>0</v>
      </c>
      <c r="O33" s="74">
        <v>0</v>
      </c>
      <c r="P33" s="75">
        <f t="shared" si="2"/>
        <v>0</v>
      </c>
      <c r="Q33" s="76">
        <v>0</v>
      </c>
      <c r="R33" s="77"/>
      <c r="S33" s="76"/>
      <c r="T33" s="78"/>
      <c r="U33" s="79">
        <f t="shared" si="3"/>
        <v>0</v>
      </c>
      <c r="W33" s="80" t="str">
        <f t="shared" si="4"/>
        <v/>
      </c>
      <c r="X33" s="80" t="str">
        <f t="shared" si="5"/>
        <v/>
      </c>
      <c r="Y33" s="80" t="str">
        <f t="shared" si="6"/>
        <v/>
      </c>
      <c r="Z33" s="80" t="str">
        <f t="shared" si="6"/>
        <v/>
      </c>
      <c r="AA33" s="81">
        <f t="shared" si="10"/>
        <v>0</v>
      </c>
      <c r="AB33" s="82">
        <f t="shared" si="7"/>
        <v>0</v>
      </c>
      <c r="AC33" s="82">
        <f t="shared" si="8"/>
        <v>0</v>
      </c>
      <c r="AD33" s="83">
        <f t="shared" si="9"/>
        <v>0</v>
      </c>
    </row>
    <row r="34" spans="1:30" ht="29.1" customHeight="1">
      <c r="A34" s="84"/>
      <c r="B34" s="65">
        <v>30</v>
      </c>
      <c r="C34" s="87"/>
      <c r="D34" s="67"/>
      <c r="F34" s="69"/>
      <c r="G34" s="69"/>
      <c r="H34" s="69"/>
      <c r="I34" s="69"/>
      <c r="J34" s="70">
        <f t="shared" si="0"/>
        <v>0</v>
      </c>
      <c r="K34" s="71">
        <f t="shared" si="0"/>
        <v>0</v>
      </c>
      <c r="L34" s="69"/>
      <c r="M34" s="72">
        <f t="shared" si="12"/>
        <v>0</v>
      </c>
      <c r="N34" s="73">
        <f t="shared" si="1"/>
        <v>0</v>
      </c>
      <c r="O34" s="74">
        <v>0</v>
      </c>
      <c r="P34" s="75">
        <f t="shared" si="2"/>
        <v>0</v>
      </c>
      <c r="Q34" s="76">
        <v>0</v>
      </c>
      <c r="R34" s="77"/>
      <c r="S34" s="76"/>
      <c r="T34" s="78"/>
      <c r="U34" s="79">
        <f t="shared" si="3"/>
        <v>0</v>
      </c>
      <c r="W34" s="80" t="str">
        <f t="shared" si="4"/>
        <v/>
      </c>
      <c r="X34" s="80" t="str">
        <f t="shared" si="5"/>
        <v/>
      </c>
      <c r="Y34" s="80" t="str">
        <f t="shared" si="6"/>
        <v/>
      </c>
      <c r="Z34" s="80" t="str">
        <f t="shared" si="6"/>
        <v/>
      </c>
      <c r="AA34" s="81">
        <f t="shared" si="10"/>
        <v>0</v>
      </c>
      <c r="AB34" s="82">
        <f t="shared" si="7"/>
        <v>0</v>
      </c>
      <c r="AC34" s="82">
        <f t="shared" si="8"/>
        <v>0</v>
      </c>
      <c r="AD34" s="83">
        <f t="shared" si="9"/>
        <v>0</v>
      </c>
    </row>
    <row r="35" spans="1:30" ht="29.1" customHeight="1">
      <c r="A35" s="84"/>
      <c r="B35" s="65">
        <v>31</v>
      </c>
      <c r="C35" s="87"/>
      <c r="D35" s="67"/>
      <c r="F35" s="69"/>
      <c r="G35" s="69"/>
      <c r="H35" s="69"/>
      <c r="I35" s="69"/>
      <c r="J35" s="70">
        <f t="shared" si="0"/>
        <v>0</v>
      </c>
      <c r="K35" s="71">
        <f t="shared" si="0"/>
        <v>0</v>
      </c>
      <c r="L35" s="69"/>
      <c r="M35" s="86">
        <f t="shared" si="12"/>
        <v>0</v>
      </c>
      <c r="N35" s="73">
        <f t="shared" si="1"/>
        <v>0</v>
      </c>
      <c r="O35" s="74">
        <v>0</v>
      </c>
      <c r="P35" s="75">
        <f t="shared" si="2"/>
        <v>0</v>
      </c>
      <c r="Q35" s="76">
        <v>0</v>
      </c>
      <c r="R35" s="77"/>
      <c r="S35" s="76"/>
      <c r="T35" s="78"/>
      <c r="U35" s="79">
        <f t="shared" si="3"/>
        <v>0</v>
      </c>
      <c r="W35" s="80" t="str">
        <f t="shared" si="4"/>
        <v/>
      </c>
      <c r="X35" s="80" t="str">
        <f t="shared" si="5"/>
        <v/>
      </c>
      <c r="Y35" s="80" t="str">
        <f t="shared" si="6"/>
        <v/>
      </c>
      <c r="Z35" s="80" t="str">
        <f t="shared" si="6"/>
        <v/>
      </c>
      <c r="AA35" s="81">
        <f t="shared" si="10"/>
        <v>0</v>
      </c>
      <c r="AB35" s="82">
        <f t="shared" si="7"/>
        <v>0</v>
      </c>
      <c r="AC35" s="82">
        <f t="shared" si="8"/>
        <v>0</v>
      </c>
      <c r="AD35" s="83">
        <f t="shared" si="9"/>
        <v>0</v>
      </c>
    </row>
    <row r="36" spans="1:30" ht="29.1" customHeight="1">
      <c r="A36" s="84"/>
      <c r="B36" s="65">
        <v>32</v>
      </c>
      <c r="C36" s="87"/>
      <c r="D36" s="67"/>
      <c r="F36" s="69"/>
      <c r="G36" s="69"/>
      <c r="H36" s="69"/>
      <c r="I36" s="69"/>
      <c r="J36" s="70">
        <f t="shared" si="0"/>
        <v>0</v>
      </c>
      <c r="K36" s="71">
        <f t="shared" si="0"/>
        <v>0</v>
      </c>
      <c r="L36" s="69"/>
      <c r="M36" s="86">
        <f t="shared" si="12"/>
        <v>0</v>
      </c>
      <c r="N36" s="73">
        <f t="shared" si="1"/>
        <v>0</v>
      </c>
      <c r="O36" s="74">
        <v>0</v>
      </c>
      <c r="P36" s="75">
        <f t="shared" si="2"/>
        <v>0</v>
      </c>
      <c r="Q36" s="76">
        <v>0</v>
      </c>
      <c r="R36" s="77"/>
      <c r="S36" s="76"/>
      <c r="T36" s="78"/>
      <c r="U36" s="79">
        <f t="shared" si="3"/>
        <v>0</v>
      </c>
      <c r="W36" s="80" t="str">
        <f t="shared" si="4"/>
        <v/>
      </c>
      <c r="X36" s="80" t="str">
        <f t="shared" si="5"/>
        <v/>
      </c>
      <c r="Y36" s="80" t="str">
        <f t="shared" si="6"/>
        <v/>
      </c>
      <c r="Z36" s="80" t="str">
        <f t="shared" si="6"/>
        <v/>
      </c>
      <c r="AA36" s="81">
        <f t="shared" si="10"/>
        <v>0</v>
      </c>
      <c r="AB36" s="82">
        <f t="shared" si="7"/>
        <v>0</v>
      </c>
      <c r="AC36" s="82">
        <f t="shared" si="8"/>
        <v>0</v>
      </c>
      <c r="AD36" s="83">
        <f t="shared" si="9"/>
        <v>0</v>
      </c>
    </row>
    <row r="37" spans="1:30" ht="29.1" customHeight="1">
      <c r="A37" s="84"/>
      <c r="B37" s="65">
        <v>33</v>
      </c>
      <c r="C37" s="87"/>
      <c r="D37" s="67"/>
      <c r="F37" s="69"/>
      <c r="G37" s="69"/>
      <c r="H37" s="69"/>
      <c r="I37" s="69"/>
      <c r="J37" s="70">
        <f t="shared" si="0"/>
        <v>0</v>
      </c>
      <c r="K37" s="71">
        <f t="shared" si="0"/>
        <v>0</v>
      </c>
      <c r="L37" s="69"/>
      <c r="M37" s="72">
        <f t="shared" si="12"/>
        <v>0</v>
      </c>
      <c r="N37" s="73">
        <f t="shared" si="1"/>
        <v>0</v>
      </c>
      <c r="O37" s="74">
        <v>0</v>
      </c>
      <c r="P37" s="75">
        <f t="shared" si="2"/>
        <v>0</v>
      </c>
      <c r="Q37" s="76">
        <v>0</v>
      </c>
      <c r="R37" s="77"/>
      <c r="S37" s="76"/>
      <c r="T37" s="78"/>
      <c r="U37" s="79">
        <f t="shared" si="3"/>
        <v>0</v>
      </c>
      <c r="W37" s="80" t="str">
        <f t="shared" si="4"/>
        <v/>
      </c>
      <c r="X37" s="80" t="str">
        <f t="shared" si="5"/>
        <v/>
      </c>
      <c r="Y37" s="80" t="str">
        <f t="shared" si="6"/>
        <v/>
      </c>
      <c r="Z37" s="80" t="str">
        <f t="shared" si="6"/>
        <v/>
      </c>
      <c r="AA37" s="81">
        <f t="shared" si="10"/>
        <v>0</v>
      </c>
      <c r="AB37" s="82">
        <f t="shared" si="7"/>
        <v>0</v>
      </c>
      <c r="AC37" s="82">
        <f t="shared" si="8"/>
        <v>0</v>
      </c>
      <c r="AD37" s="83">
        <f t="shared" si="9"/>
        <v>0</v>
      </c>
    </row>
    <row r="38" spans="1:30" ht="29.1" customHeight="1">
      <c r="A38" s="84"/>
      <c r="B38" s="65">
        <v>34</v>
      </c>
      <c r="C38" s="87"/>
      <c r="D38" s="67"/>
      <c r="F38" s="69"/>
      <c r="G38" s="69"/>
      <c r="H38" s="69"/>
      <c r="I38" s="69"/>
      <c r="J38" s="70">
        <f t="shared" si="0"/>
        <v>0</v>
      </c>
      <c r="K38" s="71">
        <f t="shared" si="0"/>
        <v>0</v>
      </c>
      <c r="L38" s="69"/>
      <c r="M38" s="72">
        <f t="shared" si="12"/>
        <v>0</v>
      </c>
      <c r="N38" s="73">
        <f t="shared" si="1"/>
        <v>0</v>
      </c>
      <c r="O38" s="74">
        <v>0</v>
      </c>
      <c r="P38" s="75">
        <f t="shared" si="2"/>
        <v>0</v>
      </c>
      <c r="Q38" s="76">
        <v>0</v>
      </c>
      <c r="R38" s="77"/>
      <c r="S38" s="76"/>
      <c r="T38" s="78"/>
      <c r="U38" s="79">
        <f t="shared" si="3"/>
        <v>0</v>
      </c>
      <c r="W38" s="80" t="str">
        <f t="shared" si="4"/>
        <v/>
      </c>
      <c r="X38" s="80" t="str">
        <f t="shared" si="5"/>
        <v/>
      </c>
      <c r="Y38" s="80" t="str">
        <f t="shared" si="6"/>
        <v/>
      </c>
      <c r="Z38" s="80" t="str">
        <f t="shared" si="6"/>
        <v/>
      </c>
      <c r="AA38" s="81">
        <f t="shared" si="10"/>
        <v>0</v>
      </c>
      <c r="AB38" s="82">
        <f t="shared" si="7"/>
        <v>0</v>
      </c>
      <c r="AC38" s="82">
        <f t="shared" si="8"/>
        <v>0</v>
      </c>
      <c r="AD38" s="83">
        <f t="shared" si="9"/>
        <v>0</v>
      </c>
    </row>
    <row r="39" spans="1:30" ht="29.1" customHeight="1">
      <c r="A39" s="84"/>
      <c r="B39" s="65">
        <v>35</v>
      </c>
      <c r="C39" s="87"/>
      <c r="D39" s="67"/>
      <c r="F39" s="69"/>
      <c r="G39" s="69"/>
      <c r="H39" s="69"/>
      <c r="I39" s="69"/>
      <c r="J39" s="70">
        <f t="shared" si="0"/>
        <v>0</v>
      </c>
      <c r="K39" s="71">
        <f t="shared" si="0"/>
        <v>0</v>
      </c>
      <c r="L39" s="69"/>
      <c r="M39" s="86">
        <f t="shared" si="12"/>
        <v>0</v>
      </c>
      <c r="N39" s="73">
        <f t="shared" si="1"/>
        <v>0</v>
      </c>
      <c r="O39" s="74">
        <v>0</v>
      </c>
      <c r="P39" s="75">
        <f t="shared" si="2"/>
        <v>0</v>
      </c>
      <c r="Q39" s="76">
        <v>0</v>
      </c>
      <c r="R39" s="77"/>
      <c r="S39" s="76"/>
      <c r="T39" s="78"/>
      <c r="U39" s="79">
        <f t="shared" si="3"/>
        <v>0</v>
      </c>
      <c r="W39" s="80" t="str">
        <f t="shared" si="4"/>
        <v/>
      </c>
      <c r="X39" s="80" t="str">
        <f t="shared" si="5"/>
        <v/>
      </c>
      <c r="Y39" s="80" t="str">
        <f t="shared" si="6"/>
        <v/>
      </c>
      <c r="Z39" s="80" t="str">
        <f t="shared" si="6"/>
        <v/>
      </c>
      <c r="AA39" s="81">
        <f t="shared" si="10"/>
        <v>0</v>
      </c>
      <c r="AB39" s="82">
        <f t="shared" si="7"/>
        <v>0</v>
      </c>
      <c r="AC39" s="82">
        <f t="shared" si="8"/>
        <v>0</v>
      </c>
      <c r="AD39" s="83">
        <f t="shared" si="9"/>
        <v>0</v>
      </c>
    </row>
    <row r="40" spans="1:30" ht="29.1" customHeight="1">
      <c r="A40" s="84"/>
      <c r="B40" s="65">
        <v>36</v>
      </c>
      <c r="C40" s="87"/>
      <c r="D40" s="67"/>
      <c r="F40" s="69"/>
      <c r="G40" s="69"/>
      <c r="H40" s="69"/>
      <c r="I40" s="69"/>
      <c r="J40" s="70">
        <f t="shared" si="0"/>
        <v>0</v>
      </c>
      <c r="K40" s="71">
        <f t="shared" si="0"/>
        <v>0</v>
      </c>
      <c r="L40" s="69"/>
      <c r="M40" s="86">
        <f t="shared" si="12"/>
        <v>0</v>
      </c>
      <c r="N40" s="73">
        <f t="shared" si="1"/>
        <v>0</v>
      </c>
      <c r="O40" s="74">
        <v>0</v>
      </c>
      <c r="P40" s="75">
        <f t="shared" si="2"/>
        <v>0</v>
      </c>
      <c r="Q40" s="76">
        <v>0</v>
      </c>
      <c r="R40" s="77"/>
      <c r="S40" s="76"/>
      <c r="T40" s="78"/>
      <c r="U40" s="79">
        <f t="shared" si="3"/>
        <v>0</v>
      </c>
      <c r="W40" s="80" t="str">
        <f t="shared" si="4"/>
        <v/>
      </c>
      <c r="X40" s="80" t="str">
        <f t="shared" si="5"/>
        <v/>
      </c>
      <c r="Y40" s="80" t="str">
        <f t="shared" si="6"/>
        <v/>
      </c>
      <c r="Z40" s="80" t="str">
        <f t="shared" si="6"/>
        <v/>
      </c>
      <c r="AA40" s="81">
        <f t="shared" si="10"/>
        <v>0</v>
      </c>
      <c r="AB40" s="82">
        <f t="shared" si="7"/>
        <v>0</v>
      </c>
      <c r="AC40" s="82">
        <f t="shared" si="8"/>
        <v>0</v>
      </c>
      <c r="AD40" s="83">
        <f t="shared" si="9"/>
        <v>0</v>
      </c>
    </row>
    <row r="41" spans="1:30" ht="29.1" customHeight="1">
      <c r="A41" s="84"/>
      <c r="B41" s="65">
        <v>37</v>
      </c>
      <c r="C41" s="87"/>
      <c r="D41" s="67"/>
      <c r="F41" s="69"/>
      <c r="G41" s="69"/>
      <c r="H41" s="69"/>
      <c r="I41" s="69"/>
      <c r="J41" s="70">
        <f t="shared" si="0"/>
        <v>0</v>
      </c>
      <c r="K41" s="71">
        <f t="shared" si="0"/>
        <v>0</v>
      </c>
      <c r="L41" s="69"/>
      <c r="M41" s="72">
        <f t="shared" si="12"/>
        <v>0</v>
      </c>
      <c r="N41" s="73">
        <f t="shared" si="1"/>
        <v>0</v>
      </c>
      <c r="O41" s="74">
        <v>0</v>
      </c>
      <c r="P41" s="75">
        <f t="shared" si="2"/>
        <v>0</v>
      </c>
      <c r="Q41" s="76">
        <v>0</v>
      </c>
      <c r="R41" s="77"/>
      <c r="S41" s="76"/>
      <c r="T41" s="78"/>
      <c r="U41" s="79">
        <f t="shared" si="3"/>
        <v>0</v>
      </c>
      <c r="W41" s="80" t="str">
        <f t="shared" si="4"/>
        <v/>
      </c>
      <c r="X41" s="80" t="str">
        <f t="shared" si="5"/>
        <v/>
      </c>
      <c r="Y41" s="80" t="str">
        <f t="shared" si="6"/>
        <v/>
      </c>
      <c r="Z41" s="80" t="str">
        <f t="shared" si="6"/>
        <v/>
      </c>
      <c r="AA41" s="81">
        <f t="shared" si="10"/>
        <v>0</v>
      </c>
      <c r="AB41" s="82">
        <f t="shared" si="7"/>
        <v>0</v>
      </c>
      <c r="AC41" s="82">
        <f t="shared" si="8"/>
        <v>0</v>
      </c>
      <c r="AD41" s="83">
        <f t="shared" si="9"/>
        <v>0</v>
      </c>
    </row>
    <row r="42" spans="1:30" ht="29.1" customHeight="1">
      <c r="A42" s="84"/>
      <c r="B42" s="65">
        <v>38</v>
      </c>
      <c r="C42" s="87"/>
      <c r="D42" s="67"/>
      <c r="F42" s="69"/>
      <c r="G42" s="69"/>
      <c r="H42" s="69"/>
      <c r="I42" s="69"/>
      <c r="J42" s="70">
        <f t="shared" si="0"/>
        <v>0</v>
      </c>
      <c r="K42" s="71">
        <f t="shared" si="0"/>
        <v>0</v>
      </c>
      <c r="L42" s="69"/>
      <c r="M42" s="72">
        <f t="shared" si="12"/>
        <v>0</v>
      </c>
      <c r="N42" s="73">
        <f t="shared" si="1"/>
        <v>0</v>
      </c>
      <c r="O42" s="74">
        <v>0</v>
      </c>
      <c r="P42" s="75">
        <f t="shared" si="2"/>
        <v>0</v>
      </c>
      <c r="Q42" s="76">
        <v>0</v>
      </c>
      <c r="R42" s="77"/>
      <c r="S42" s="76"/>
      <c r="T42" s="78"/>
      <c r="U42" s="79">
        <f t="shared" si="3"/>
        <v>0</v>
      </c>
      <c r="W42" s="80" t="str">
        <f t="shared" si="4"/>
        <v/>
      </c>
      <c r="X42" s="80" t="str">
        <f t="shared" si="5"/>
        <v/>
      </c>
      <c r="Y42" s="80" t="str">
        <f t="shared" si="6"/>
        <v/>
      </c>
      <c r="Z42" s="80" t="str">
        <f t="shared" si="6"/>
        <v/>
      </c>
      <c r="AA42" s="81">
        <f t="shared" si="10"/>
        <v>0</v>
      </c>
      <c r="AB42" s="82">
        <f t="shared" si="7"/>
        <v>0</v>
      </c>
      <c r="AC42" s="82">
        <f t="shared" si="8"/>
        <v>0</v>
      </c>
      <c r="AD42" s="83">
        <f t="shared" si="9"/>
        <v>0</v>
      </c>
    </row>
    <row r="43" spans="1:30" ht="29.1" customHeight="1">
      <c r="A43" s="84"/>
      <c r="B43" s="65">
        <v>39</v>
      </c>
      <c r="C43" s="87"/>
      <c r="D43" s="67"/>
      <c r="F43" s="69"/>
      <c r="G43" s="69"/>
      <c r="H43" s="69"/>
      <c r="I43" s="69"/>
      <c r="J43" s="70">
        <f t="shared" si="0"/>
        <v>0</v>
      </c>
      <c r="K43" s="71">
        <f t="shared" si="0"/>
        <v>0</v>
      </c>
      <c r="L43" s="69"/>
      <c r="M43" s="86">
        <f t="shared" si="12"/>
        <v>0</v>
      </c>
      <c r="N43" s="73">
        <f t="shared" si="1"/>
        <v>0</v>
      </c>
      <c r="O43" s="74">
        <v>0</v>
      </c>
      <c r="P43" s="75">
        <f t="shared" si="2"/>
        <v>0</v>
      </c>
      <c r="Q43" s="76">
        <v>0</v>
      </c>
      <c r="R43" s="77"/>
      <c r="S43" s="76"/>
      <c r="T43" s="78"/>
      <c r="U43" s="79">
        <f t="shared" si="3"/>
        <v>0</v>
      </c>
      <c r="W43" s="80" t="str">
        <f t="shared" si="4"/>
        <v/>
      </c>
      <c r="X43" s="80" t="str">
        <f t="shared" si="5"/>
        <v/>
      </c>
      <c r="Y43" s="80" t="str">
        <f t="shared" si="6"/>
        <v/>
      </c>
      <c r="Z43" s="80" t="str">
        <f t="shared" si="6"/>
        <v/>
      </c>
      <c r="AA43" s="81">
        <f t="shared" si="10"/>
        <v>0</v>
      </c>
      <c r="AB43" s="82">
        <f t="shared" si="7"/>
        <v>0</v>
      </c>
      <c r="AC43" s="82">
        <f t="shared" si="8"/>
        <v>0</v>
      </c>
      <c r="AD43" s="83">
        <f t="shared" si="9"/>
        <v>0</v>
      </c>
    </row>
    <row r="44" spans="1:30" ht="29.1" customHeight="1">
      <c r="A44" s="84"/>
      <c r="B44" s="65">
        <v>40</v>
      </c>
      <c r="C44" s="87"/>
      <c r="D44" s="67"/>
      <c r="F44" s="69"/>
      <c r="G44" s="69"/>
      <c r="H44" s="69"/>
      <c r="I44" s="69"/>
      <c r="J44" s="70">
        <f t="shared" si="0"/>
        <v>0</v>
      </c>
      <c r="K44" s="71">
        <f t="shared" si="0"/>
        <v>0</v>
      </c>
      <c r="L44" s="69"/>
      <c r="M44" s="86">
        <f t="shared" si="12"/>
        <v>0</v>
      </c>
      <c r="N44" s="73">
        <f t="shared" si="1"/>
        <v>0</v>
      </c>
      <c r="O44" s="74">
        <v>0</v>
      </c>
      <c r="P44" s="75">
        <f t="shared" si="2"/>
        <v>0</v>
      </c>
      <c r="Q44" s="76">
        <v>0</v>
      </c>
      <c r="R44" s="77"/>
      <c r="S44" s="76"/>
      <c r="T44" s="78"/>
      <c r="U44" s="79">
        <f t="shared" si="3"/>
        <v>0</v>
      </c>
      <c r="W44" s="80" t="str">
        <f t="shared" si="4"/>
        <v/>
      </c>
      <c r="X44" s="80" t="str">
        <f t="shared" si="5"/>
        <v/>
      </c>
      <c r="Y44" s="80" t="str">
        <f t="shared" si="6"/>
        <v/>
      </c>
      <c r="Z44" s="80" t="str">
        <f t="shared" si="6"/>
        <v/>
      </c>
      <c r="AA44" s="81">
        <f t="shared" si="10"/>
        <v>0</v>
      </c>
      <c r="AB44" s="82">
        <f t="shared" si="7"/>
        <v>0</v>
      </c>
      <c r="AC44" s="82">
        <f t="shared" si="8"/>
        <v>0</v>
      </c>
      <c r="AD44" s="83">
        <f t="shared" si="9"/>
        <v>0</v>
      </c>
    </row>
    <row r="45" spans="1:30" ht="29.1" customHeight="1">
      <c r="A45" s="84"/>
      <c r="B45" s="65">
        <v>41</v>
      </c>
      <c r="C45" s="87"/>
      <c r="D45" s="67"/>
      <c r="F45" s="69"/>
      <c r="G45" s="69"/>
      <c r="H45" s="69"/>
      <c r="I45" s="69"/>
      <c r="J45" s="70">
        <f t="shared" si="0"/>
        <v>0</v>
      </c>
      <c r="K45" s="71">
        <f t="shared" si="0"/>
        <v>0</v>
      </c>
      <c r="L45" s="69"/>
      <c r="M45" s="72">
        <f t="shared" si="12"/>
        <v>0</v>
      </c>
      <c r="N45" s="73">
        <f t="shared" si="1"/>
        <v>0</v>
      </c>
      <c r="O45" s="74">
        <v>0</v>
      </c>
      <c r="P45" s="75">
        <f t="shared" si="2"/>
        <v>0</v>
      </c>
      <c r="Q45" s="76">
        <v>0</v>
      </c>
      <c r="R45" s="77"/>
      <c r="S45" s="76"/>
      <c r="T45" s="78"/>
      <c r="U45" s="79">
        <f t="shared" si="3"/>
        <v>0</v>
      </c>
      <c r="W45" s="80" t="str">
        <f t="shared" si="4"/>
        <v/>
      </c>
      <c r="X45" s="80" t="str">
        <f t="shared" si="5"/>
        <v/>
      </c>
      <c r="Y45" s="80" t="str">
        <f t="shared" si="6"/>
        <v/>
      </c>
      <c r="Z45" s="80" t="str">
        <f t="shared" si="6"/>
        <v/>
      </c>
      <c r="AA45" s="81">
        <f t="shared" si="10"/>
        <v>0</v>
      </c>
      <c r="AB45" s="82">
        <f t="shared" si="7"/>
        <v>0</v>
      </c>
      <c r="AC45" s="82">
        <f t="shared" si="8"/>
        <v>0</v>
      </c>
      <c r="AD45" s="83">
        <f t="shared" si="9"/>
        <v>0</v>
      </c>
    </row>
    <row r="46" spans="1:30" ht="29.1" customHeight="1">
      <c r="A46" s="84"/>
      <c r="B46" s="65">
        <v>42</v>
      </c>
      <c r="C46" s="87"/>
      <c r="D46" s="67"/>
      <c r="F46" s="69"/>
      <c r="G46" s="69"/>
      <c r="H46" s="69"/>
      <c r="I46" s="69"/>
      <c r="J46" s="70">
        <f t="shared" si="0"/>
        <v>0</v>
      </c>
      <c r="K46" s="71">
        <f t="shared" si="0"/>
        <v>0</v>
      </c>
      <c r="L46" s="69"/>
      <c r="M46" s="72">
        <f t="shared" si="12"/>
        <v>0</v>
      </c>
      <c r="N46" s="73">
        <f t="shared" si="1"/>
        <v>0</v>
      </c>
      <c r="O46" s="74">
        <v>0</v>
      </c>
      <c r="P46" s="75">
        <f t="shared" si="2"/>
        <v>0</v>
      </c>
      <c r="Q46" s="76">
        <v>0</v>
      </c>
      <c r="R46" s="77"/>
      <c r="S46" s="76"/>
      <c r="T46" s="78"/>
      <c r="U46" s="79">
        <f t="shared" si="3"/>
        <v>0</v>
      </c>
      <c r="W46" s="80" t="str">
        <f t="shared" si="4"/>
        <v/>
      </c>
      <c r="X46" s="80" t="str">
        <f t="shared" si="5"/>
        <v/>
      </c>
      <c r="Y46" s="80" t="str">
        <f t="shared" si="6"/>
        <v/>
      </c>
      <c r="Z46" s="80" t="str">
        <f t="shared" si="6"/>
        <v/>
      </c>
      <c r="AA46" s="81">
        <f t="shared" si="10"/>
        <v>0</v>
      </c>
      <c r="AB46" s="82">
        <f t="shared" si="7"/>
        <v>0</v>
      </c>
      <c r="AC46" s="82">
        <f t="shared" si="8"/>
        <v>0</v>
      </c>
      <c r="AD46" s="83">
        <f t="shared" si="9"/>
        <v>0</v>
      </c>
    </row>
    <row r="47" spans="1:30" ht="29.1" customHeight="1">
      <c r="A47" s="84"/>
      <c r="B47" s="65">
        <v>43</v>
      </c>
      <c r="C47" s="87"/>
      <c r="D47" s="67"/>
      <c r="F47" s="69"/>
      <c r="G47" s="69"/>
      <c r="H47" s="69"/>
      <c r="I47" s="69"/>
      <c r="J47" s="70">
        <f t="shared" si="0"/>
        <v>0</v>
      </c>
      <c r="K47" s="71">
        <f t="shared" si="0"/>
        <v>0</v>
      </c>
      <c r="L47" s="69"/>
      <c r="M47" s="86">
        <f t="shared" si="12"/>
        <v>0</v>
      </c>
      <c r="N47" s="73">
        <f t="shared" si="1"/>
        <v>0</v>
      </c>
      <c r="O47" s="74">
        <v>0</v>
      </c>
      <c r="P47" s="75">
        <f t="shared" si="2"/>
        <v>0</v>
      </c>
      <c r="Q47" s="76">
        <v>0</v>
      </c>
      <c r="R47" s="77"/>
      <c r="S47" s="76"/>
      <c r="T47" s="78"/>
      <c r="U47" s="79">
        <f t="shared" si="3"/>
        <v>0</v>
      </c>
      <c r="W47" s="80" t="str">
        <f t="shared" si="4"/>
        <v/>
      </c>
      <c r="X47" s="80" t="str">
        <f t="shared" si="5"/>
        <v/>
      </c>
      <c r="Y47" s="80" t="str">
        <f t="shared" si="6"/>
        <v/>
      </c>
      <c r="Z47" s="80" t="str">
        <f t="shared" si="6"/>
        <v/>
      </c>
      <c r="AA47" s="81">
        <f t="shared" si="10"/>
        <v>0</v>
      </c>
      <c r="AB47" s="82">
        <f t="shared" si="7"/>
        <v>0</v>
      </c>
      <c r="AC47" s="82">
        <f t="shared" si="8"/>
        <v>0</v>
      </c>
      <c r="AD47" s="83">
        <f t="shared" si="9"/>
        <v>0</v>
      </c>
    </row>
    <row r="48" spans="1:30" ht="29.1" customHeight="1">
      <c r="A48" s="84"/>
      <c r="B48" s="65">
        <v>44</v>
      </c>
      <c r="C48" s="87"/>
      <c r="D48" s="67"/>
      <c r="F48" s="69"/>
      <c r="G48" s="69"/>
      <c r="H48" s="69"/>
      <c r="I48" s="69"/>
      <c r="J48" s="70">
        <f t="shared" si="0"/>
        <v>0</v>
      </c>
      <c r="K48" s="71">
        <f t="shared" si="0"/>
        <v>0</v>
      </c>
      <c r="L48" s="69"/>
      <c r="M48" s="86">
        <f t="shared" si="12"/>
        <v>0</v>
      </c>
      <c r="N48" s="73">
        <f t="shared" si="1"/>
        <v>0</v>
      </c>
      <c r="O48" s="74">
        <v>0</v>
      </c>
      <c r="P48" s="75">
        <f t="shared" si="2"/>
        <v>0</v>
      </c>
      <c r="Q48" s="76">
        <v>0</v>
      </c>
      <c r="R48" s="77"/>
      <c r="S48" s="76"/>
      <c r="T48" s="78"/>
      <c r="U48" s="79">
        <f t="shared" si="3"/>
        <v>0</v>
      </c>
      <c r="W48" s="80" t="str">
        <f t="shared" si="4"/>
        <v/>
      </c>
      <c r="X48" s="80" t="str">
        <f t="shared" si="5"/>
        <v/>
      </c>
      <c r="Y48" s="80" t="str">
        <f t="shared" si="6"/>
        <v/>
      </c>
      <c r="Z48" s="80" t="str">
        <f t="shared" si="6"/>
        <v/>
      </c>
      <c r="AA48" s="81">
        <f t="shared" si="10"/>
        <v>0</v>
      </c>
      <c r="AB48" s="82">
        <f t="shared" si="7"/>
        <v>0</v>
      </c>
      <c r="AC48" s="82">
        <f t="shared" si="8"/>
        <v>0</v>
      </c>
      <c r="AD48" s="83">
        <f t="shared" si="9"/>
        <v>0</v>
      </c>
    </row>
    <row r="49" spans="1:30" ht="29.1" customHeight="1">
      <c r="A49" s="84"/>
      <c r="B49" s="65">
        <v>45</v>
      </c>
      <c r="C49" s="87"/>
      <c r="D49" s="67"/>
      <c r="F49" s="69"/>
      <c r="G49" s="69"/>
      <c r="H49" s="69"/>
      <c r="I49" s="69"/>
      <c r="J49" s="70">
        <f t="shared" si="0"/>
        <v>0</v>
      </c>
      <c r="K49" s="71">
        <f t="shared" si="0"/>
        <v>0</v>
      </c>
      <c r="L49" s="69"/>
      <c r="M49" s="72">
        <f t="shared" si="12"/>
        <v>0</v>
      </c>
      <c r="N49" s="73">
        <f t="shared" si="1"/>
        <v>0</v>
      </c>
      <c r="O49" s="74">
        <v>0</v>
      </c>
      <c r="P49" s="75">
        <f t="shared" si="2"/>
        <v>0</v>
      </c>
      <c r="Q49" s="76">
        <v>0</v>
      </c>
      <c r="R49" s="77"/>
      <c r="S49" s="76"/>
      <c r="T49" s="78"/>
      <c r="U49" s="79">
        <f t="shared" si="3"/>
        <v>0</v>
      </c>
      <c r="W49" s="80" t="str">
        <f t="shared" si="4"/>
        <v/>
      </c>
      <c r="X49" s="80" t="str">
        <f t="shared" si="5"/>
        <v/>
      </c>
      <c r="Y49" s="80" t="str">
        <f t="shared" si="6"/>
        <v/>
      </c>
      <c r="Z49" s="80" t="str">
        <f t="shared" si="6"/>
        <v/>
      </c>
      <c r="AA49" s="81">
        <f t="shared" si="10"/>
        <v>0</v>
      </c>
      <c r="AB49" s="82">
        <f t="shared" si="7"/>
        <v>0</v>
      </c>
      <c r="AC49" s="82">
        <f t="shared" si="8"/>
        <v>0</v>
      </c>
      <c r="AD49" s="83">
        <f t="shared" si="9"/>
        <v>0</v>
      </c>
    </row>
    <row r="50" spans="1:30" ht="29.1" customHeight="1">
      <c r="A50" s="84"/>
      <c r="B50" s="65">
        <v>46</v>
      </c>
      <c r="C50" s="87"/>
      <c r="D50" s="67"/>
      <c r="F50" s="69"/>
      <c r="G50" s="69"/>
      <c r="H50" s="69"/>
      <c r="I50" s="69"/>
      <c r="J50" s="70">
        <f t="shared" si="0"/>
        <v>0</v>
      </c>
      <c r="K50" s="71">
        <f t="shared" si="0"/>
        <v>0</v>
      </c>
      <c r="L50" s="69"/>
      <c r="M50" s="72">
        <f t="shared" si="12"/>
        <v>0</v>
      </c>
      <c r="N50" s="73">
        <f t="shared" si="1"/>
        <v>0</v>
      </c>
      <c r="O50" s="74">
        <v>0</v>
      </c>
      <c r="P50" s="75">
        <f t="shared" si="2"/>
        <v>0</v>
      </c>
      <c r="Q50" s="76">
        <v>0</v>
      </c>
      <c r="R50" s="77"/>
      <c r="S50" s="76"/>
      <c r="T50" s="78"/>
      <c r="U50" s="79">
        <f t="shared" si="3"/>
        <v>0</v>
      </c>
      <c r="W50" s="80" t="str">
        <f t="shared" si="4"/>
        <v/>
      </c>
      <c r="X50" s="80" t="str">
        <f t="shared" si="5"/>
        <v/>
      </c>
      <c r="Y50" s="80" t="str">
        <f t="shared" si="6"/>
        <v/>
      </c>
      <c r="Z50" s="80" t="str">
        <f t="shared" si="6"/>
        <v/>
      </c>
      <c r="AA50" s="81">
        <f t="shared" si="10"/>
        <v>0</v>
      </c>
      <c r="AB50" s="82">
        <f t="shared" si="7"/>
        <v>0</v>
      </c>
      <c r="AC50" s="82">
        <f t="shared" si="8"/>
        <v>0</v>
      </c>
      <c r="AD50" s="83">
        <f t="shared" si="9"/>
        <v>0</v>
      </c>
    </row>
    <row r="51" spans="1:30" ht="29.1" customHeight="1">
      <c r="A51" s="84"/>
      <c r="B51" s="65">
        <v>47</v>
      </c>
      <c r="C51" s="87"/>
      <c r="D51" s="67"/>
      <c r="F51" s="69"/>
      <c r="G51" s="69"/>
      <c r="H51" s="69"/>
      <c r="I51" s="69"/>
      <c r="J51" s="70">
        <f t="shared" si="0"/>
        <v>0</v>
      </c>
      <c r="K51" s="71">
        <f t="shared" si="0"/>
        <v>0</v>
      </c>
      <c r="L51" s="69"/>
      <c r="M51" s="86">
        <f t="shared" si="12"/>
        <v>0</v>
      </c>
      <c r="N51" s="73">
        <f t="shared" si="1"/>
        <v>0</v>
      </c>
      <c r="O51" s="74">
        <v>0</v>
      </c>
      <c r="P51" s="75">
        <f t="shared" si="2"/>
        <v>0</v>
      </c>
      <c r="Q51" s="76">
        <v>0</v>
      </c>
      <c r="R51" s="77"/>
      <c r="S51" s="76"/>
      <c r="T51" s="78"/>
      <c r="U51" s="79">
        <f t="shared" si="3"/>
        <v>0</v>
      </c>
      <c r="W51" s="80" t="str">
        <f t="shared" si="4"/>
        <v/>
      </c>
      <c r="X51" s="80" t="str">
        <f t="shared" si="5"/>
        <v/>
      </c>
      <c r="Y51" s="80" t="str">
        <f t="shared" si="6"/>
        <v/>
      </c>
      <c r="Z51" s="80" t="str">
        <f t="shared" si="6"/>
        <v/>
      </c>
      <c r="AA51" s="81">
        <f t="shared" si="10"/>
        <v>0</v>
      </c>
      <c r="AB51" s="82">
        <f t="shared" si="7"/>
        <v>0</v>
      </c>
      <c r="AC51" s="82">
        <f t="shared" si="8"/>
        <v>0</v>
      </c>
      <c r="AD51" s="83">
        <f t="shared" si="9"/>
        <v>0</v>
      </c>
    </row>
    <row r="52" spans="1:30" ht="29.1" customHeight="1">
      <c r="A52" s="84"/>
      <c r="B52" s="65">
        <v>48</v>
      </c>
      <c r="C52" s="87"/>
      <c r="D52" s="67"/>
      <c r="F52" s="69"/>
      <c r="G52" s="69"/>
      <c r="H52" s="69"/>
      <c r="I52" s="69"/>
      <c r="J52" s="70">
        <f t="shared" si="0"/>
        <v>0</v>
      </c>
      <c r="K52" s="71">
        <f t="shared" si="0"/>
        <v>0</v>
      </c>
      <c r="L52" s="69"/>
      <c r="M52" s="86">
        <f t="shared" si="12"/>
        <v>0</v>
      </c>
      <c r="N52" s="73">
        <f t="shared" si="1"/>
        <v>0</v>
      </c>
      <c r="O52" s="74">
        <v>0</v>
      </c>
      <c r="P52" s="75">
        <f t="shared" si="2"/>
        <v>0</v>
      </c>
      <c r="Q52" s="76">
        <v>0</v>
      </c>
      <c r="R52" s="77"/>
      <c r="S52" s="76"/>
      <c r="T52" s="78"/>
      <c r="U52" s="79">
        <f t="shared" si="3"/>
        <v>0</v>
      </c>
      <c r="W52" s="80" t="str">
        <f t="shared" si="4"/>
        <v/>
      </c>
      <c r="X52" s="80" t="str">
        <f t="shared" si="5"/>
        <v/>
      </c>
      <c r="Y52" s="80" t="str">
        <f t="shared" si="6"/>
        <v/>
      </c>
      <c r="Z52" s="80" t="str">
        <f t="shared" si="6"/>
        <v/>
      </c>
      <c r="AA52" s="81">
        <f t="shared" si="10"/>
        <v>0</v>
      </c>
      <c r="AB52" s="82">
        <f t="shared" si="7"/>
        <v>0</v>
      </c>
      <c r="AC52" s="82">
        <f t="shared" si="8"/>
        <v>0</v>
      </c>
      <c r="AD52" s="83">
        <f t="shared" si="9"/>
        <v>0</v>
      </c>
    </row>
    <row r="53" spans="1:30" ht="29.1" customHeight="1">
      <c r="A53" s="84"/>
      <c r="B53" s="65">
        <v>49</v>
      </c>
      <c r="C53" s="87"/>
      <c r="D53" s="67"/>
      <c r="F53" s="69"/>
      <c r="G53" s="69"/>
      <c r="H53" s="69"/>
      <c r="I53" s="69"/>
      <c r="J53" s="70">
        <f t="shared" si="0"/>
        <v>0</v>
      </c>
      <c r="K53" s="71">
        <f t="shared" si="0"/>
        <v>0</v>
      </c>
      <c r="L53" s="69"/>
      <c r="M53" s="72">
        <f t="shared" si="12"/>
        <v>0</v>
      </c>
      <c r="N53" s="73">
        <f t="shared" si="1"/>
        <v>0</v>
      </c>
      <c r="O53" s="74">
        <v>0</v>
      </c>
      <c r="P53" s="75">
        <f t="shared" si="2"/>
        <v>0</v>
      </c>
      <c r="Q53" s="76">
        <v>0</v>
      </c>
      <c r="R53" s="77"/>
      <c r="S53" s="76"/>
      <c r="T53" s="78"/>
      <c r="U53" s="79">
        <f t="shared" si="3"/>
        <v>0</v>
      </c>
      <c r="W53" s="80" t="str">
        <f t="shared" si="4"/>
        <v/>
      </c>
      <c r="X53" s="80" t="str">
        <f t="shared" si="5"/>
        <v/>
      </c>
      <c r="Y53" s="80" t="str">
        <f t="shared" si="6"/>
        <v/>
      </c>
      <c r="Z53" s="80" t="str">
        <f t="shared" si="6"/>
        <v/>
      </c>
      <c r="AA53" s="81">
        <f t="shared" si="10"/>
        <v>0</v>
      </c>
      <c r="AB53" s="82">
        <f t="shared" si="7"/>
        <v>0</v>
      </c>
      <c r="AC53" s="82">
        <f t="shared" si="8"/>
        <v>0</v>
      </c>
      <c r="AD53" s="83">
        <f t="shared" si="9"/>
        <v>0</v>
      </c>
    </row>
    <row r="54" spans="1:30" ht="29.1" customHeight="1">
      <c r="A54" s="84"/>
      <c r="B54" s="65">
        <v>50</v>
      </c>
      <c r="C54" s="87"/>
      <c r="D54" s="67"/>
      <c r="F54" s="69"/>
      <c r="G54" s="69"/>
      <c r="H54" s="69"/>
      <c r="I54" s="69"/>
      <c r="J54" s="70">
        <f t="shared" si="0"/>
        <v>0</v>
      </c>
      <c r="K54" s="71">
        <f t="shared" si="0"/>
        <v>0</v>
      </c>
      <c r="L54" s="69"/>
      <c r="M54" s="72">
        <f t="shared" si="12"/>
        <v>0</v>
      </c>
      <c r="N54" s="73">
        <f t="shared" si="1"/>
        <v>0</v>
      </c>
      <c r="O54" s="74">
        <v>0</v>
      </c>
      <c r="P54" s="75">
        <f t="shared" si="2"/>
        <v>0</v>
      </c>
      <c r="Q54" s="76">
        <v>0</v>
      </c>
      <c r="R54" s="77"/>
      <c r="S54" s="76"/>
      <c r="T54" s="78"/>
      <c r="U54" s="79">
        <f t="shared" si="3"/>
        <v>0</v>
      </c>
      <c r="W54" s="80" t="str">
        <f t="shared" si="4"/>
        <v/>
      </c>
      <c r="X54" s="80" t="str">
        <f t="shared" si="5"/>
        <v/>
      </c>
      <c r="Y54" s="80" t="str">
        <f t="shared" si="6"/>
        <v/>
      </c>
      <c r="Z54" s="80" t="str">
        <f t="shared" si="6"/>
        <v/>
      </c>
      <c r="AA54" s="81">
        <f t="shared" si="10"/>
        <v>0</v>
      </c>
      <c r="AB54" s="82">
        <f t="shared" si="7"/>
        <v>0</v>
      </c>
      <c r="AC54" s="82">
        <f t="shared" si="8"/>
        <v>0</v>
      </c>
      <c r="AD54" s="83">
        <f t="shared" si="9"/>
        <v>0</v>
      </c>
    </row>
    <row r="55" spans="1:30" ht="29.1" customHeight="1">
      <c r="A55" s="84"/>
      <c r="B55" s="65">
        <v>51</v>
      </c>
      <c r="C55" s="87"/>
      <c r="D55" s="67"/>
      <c r="F55" s="69"/>
      <c r="G55" s="69"/>
      <c r="H55" s="69"/>
      <c r="I55" s="69"/>
      <c r="J55" s="70">
        <f t="shared" si="0"/>
        <v>0</v>
      </c>
      <c r="K55" s="71">
        <f t="shared" si="0"/>
        <v>0</v>
      </c>
      <c r="L55" s="69"/>
      <c r="M55" s="86">
        <f t="shared" si="12"/>
        <v>0</v>
      </c>
      <c r="N55" s="73">
        <f t="shared" si="1"/>
        <v>0</v>
      </c>
      <c r="O55" s="74">
        <v>0</v>
      </c>
      <c r="P55" s="75">
        <f t="shared" si="2"/>
        <v>0</v>
      </c>
      <c r="Q55" s="76">
        <v>0</v>
      </c>
      <c r="R55" s="77"/>
      <c r="S55" s="76"/>
      <c r="T55" s="78"/>
      <c r="U55" s="79">
        <f t="shared" si="3"/>
        <v>0</v>
      </c>
      <c r="W55" s="80" t="str">
        <f t="shared" si="4"/>
        <v/>
      </c>
      <c r="X55" s="80" t="str">
        <f t="shared" si="5"/>
        <v/>
      </c>
      <c r="Y55" s="80" t="str">
        <f t="shared" si="6"/>
        <v/>
      </c>
      <c r="Z55" s="80" t="str">
        <f t="shared" si="6"/>
        <v/>
      </c>
      <c r="AA55" s="81">
        <f t="shared" si="10"/>
        <v>0</v>
      </c>
      <c r="AB55" s="82">
        <f t="shared" si="7"/>
        <v>0</v>
      </c>
      <c r="AC55" s="82">
        <f t="shared" si="8"/>
        <v>0</v>
      </c>
      <c r="AD55" s="83">
        <f t="shared" si="9"/>
        <v>0</v>
      </c>
    </row>
    <row r="56" spans="1:30" ht="29.1" customHeight="1">
      <c r="A56" s="84"/>
      <c r="B56" s="65">
        <v>52</v>
      </c>
      <c r="C56" s="87"/>
      <c r="D56" s="67"/>
      <c r="F56" s="69"/>
      <c r="G56" s="69"/>
      <c r="H56" s="69"/>
      <c r="I56" s="69"/>
      <c r="J56" s="70">
        <f t="shared" si="0"/>
        <v>0</v>
      </c>
      <c r="K56" s="71">
        <f t="shared" si="0"/>
        <v>0</v>
      </c>
      <c r="L56" s="69"/>
      <c r="M56" s="86">
        <f t="shared" si="12"/>
        <v>0</v>
      </c>
      <c r="N56" s="73">
        <f t="shared" si="1"/>
        <v>0</v>
      </c>
      <c r="O56" s="74">
        <v>0</v>
      </c>
      <c r="P56" s="75">
        <f t="shared" si="2"/>
        <v>0</v>
      </c>
      <c r="Q56" s="76">
        <v>0</v>
      </c>
      <c r="R56" s="77"/>
      <c r="S56" s="76"/>
      <c r="T56" s="78"/>
      <c r="U56" s="79">
        <f t="shared" si="3"/>
        <v>0</v>
      </c>
      <c r="W56" s="80" t="str">
        <f t="shared" si="4"/>
        <v/>
      </c>
      <c r="X56" s="80" t="str">
        <f t="shared" si="5"/>
        <v/>
      </c>
      <c r="Y56" s="80" t="str">
        <f t="shared" si="6"/>
        <v/>
      </c>
      <c r="Z56" s="80" t="str">
        <f t="shared" si="6"/>
        <v/>
      </c>
      <c r="AA56" s="81">
        <f t="shared" si="10"/>
        <v>0</v>
      </c>
      <c r="AB56" s="82">
        <f t="shared" si="7"/>
        <v>0</v>
      </c>
      <c r="AC56" s="82">
        <f t="shared" si="8"/>
        <v>0</v>
      </c>
      <c r="AD56" s="83">
        <f t="shared" si="9"/>
        <v>0</v>
      </c>
    </row>
    <row r="57" spans="1:30" ht="29.1" customHeight="1">
      <c r="A57" s="84"/>
      <c r="B57" s="65">
        <v>53</v>
      </c>
      <c r="C57" s="87"/>
      <c r="D57" s="67"/>
      <c r="F57" s="69"/>
      <c r="G57" s="69"/>
      <c r="H57" s="69"/>
      <c r="I57" s="69"/>
      <c r="J57" s="70">
        <f t="shared" si="0"/>
        <v>0</v>
      </c>
      <c r="K57" s="71">
        <f t="shared" si="0"/>
        <v>0</v>
      </c>
      <c r="L57" s="69"/>
      <c r="M57" s="72">
        <f t="shared" si="12"/>
        <v>0</v>
      </c>
      <c r="N57" s="73">
        <f t="shared" si="1"/>
        <v>0</v>
      </c>
      <c r="O57" s="74">
        <v>0</v>
      </c>
      <c r="P57" s="75">
        <f t="shared" si="2"/>
        <v>0</v>
      </c>
      <c r="Q57" s="76">
        <v>0</v>
      </c>
      <c r="R57" s="77"/>
      <c r="S57" s="76"/>
      <c r="T57" s="78"/>
      <c r="U57" s="79">
        <f t="shared" si="3"/>
        <v>0</v>
      </c>
      <c r="W57" s="80" t="str">
        <f t="shared" si="4"/>
        <v/>
      </c>
      <c r="X57" s="80" t="str">
        <f t="shared" si="5"/>
        <v/>
      </c>
      <c r="Y57" s="80" t="str">
        <f t="shared" si="6"/>
        <v/>
      </c>
      <c r="Z57" s="80" t="str">
        <f t="shared" si="6"/>
        <v/>
      </c>
      <c r="AA57" s="81">
        <f t="shared" si="10"/>
        <v>0</v>
      </c>
      <c r="AB57" s="82">
        <f t="shared" si="7"/>
        <v>0</v>
      </c>
      <c r="AC57" s="82">
        <f t="shared" si="8"/>
        <v>0</v>
      </c>
      <c r="AD57" s="83">
        <f t="shared" si="9"/>
        <v>0</v>
      </c>
    </row>
    <row r="58" spans="1:30" ht="29.1" customHeight="1">
      <c r="A58" s="84"/>
      <c r="B58" s="65">
        <v>54</v>
      </c>
      <c r="C58" s="87"/>
      <c r="D58" s="67"/>
      <c r="F58" s="69"/>
      <c r="G58" s="69"/>
      <c r="H58" s="69"/>
      <c r="I58" s="69"/>
      <c r="J58" s="70">
        <f t="shared" si="0"/>
        <v>0</v>
      </c>
      <c r="K58" s="71">
        <f t="shared" si="0"/>
        <v>0</v>
      </c>
      <c r="L58" s="69"/>
      <c r="M58" s="72">
        <f t="shared" si="12"/>
        <v>0</v>
      </c>
      <c r="N58" s="73">
        <f t="shared" si="1"/>
        <v>0</v>
      </c>
      <c r="O58" s="74">
        <v>0</v>
      </c>
      <c r="P58" s="75">
        <f t="shared" si="2"/>
        <v>0</v>
      </c>
      <c r="Q58" s="76">
        <v>0</v>
      </c>
      <c r="R58" s="77"/>
      <c r="S58" s="76"/>
      <c r="T58" s="78"/>
      <c r="U58" s="79">
        <f t="shared" si="3"/>
        <v>0</v>
      </c>
      <c r="W58" s="80" t="str">
        <f t="shared" si="4"/>
        <v/>
      </c>
      <c r="X58" s="80" t="str">
        <f t="shared" si="5"/>
        <v/>
      </c>
      <c r="Y58" s="80" t="str">
        <f t="shared" si="6"/>
        <v/>
      </c>
      <c r="Z58" s="80" t="str">
        <f t="shared" si="6"/>
        <v/>
      </c>
      <c r="AA58" s="81">
        <f t="shared" si="10"/>
        <v>0</v>
      </c>
      <c r="AB58" s="82">
        <f t="shared" si="7"/>
        <v>0</v>
      </c>
      <c r="AC58" s="82">
        <f t="shared" si="8"/>
        <v>0</v>
      </c>
      <c r="AD58" s="83">
        <f t="shared" si="9"/>
        <v>0</v>
      </c>
    </row>
    <row r="59" spans="1:30" ht="29.1" customHeight="1">
      <c r="A59" s="84"/>
      <c r="B59" s="65">
        <v>55</v>
      </c>
      <c r="C59" s="87"/>
      <c r="D59" s="67"/>
      <c r="F59" s="69"/>
      <c r="G59" s="69"/>
      <c r="H59" s="69"/>
      <c r="I59" s="69"/>
      <c r="J59" s="70">
        <f t="shared" si="0"/>
        <v>0</v>
      </c>
      <c r="K59" s="71">
        <f t="shared" si="0"/>
        <v>0</v>
      </c>
      <c r="L59" s="69"/>
      <c r="M59" s="86">
        <f t="shared" si="12"/>
        <v>0</v>
      </c>
      <c r="N59" s="73">
        <f t="shared" si="1"/>
        <v>0</v>
      </c>
      <c r="O59" s="74">
        <v>0</v>
      </c>
      <c r="P59" s="75">
        <f t="shared" si="2"/>
        <v>0</v>
      </c>
      <c r="Q59" s="76">
        <v>0</v>
      </c>
      <c r="R59" s="77"/>
      <c r="S59" s="76"/>
      <c r="T59" s="78"/>
      <c r="U59" s="79">
        <f t="shared" si="3"/>
        <v>0</v>
      </c>
      <c r="W59" s="80" t="str">
        <f t="shared" si="4"/>
        <v/>
      </c>
      <c r="X59" s="80" t="str">
        <f t="shared" si="5"/>
        <v/>
      </c>
      <c r="Y59" s="80" t="str">
        <f t="shared" si="6"/>
        <v/>
      </c>
      <c r="Z59" s="80" t="str">
        <f t="shared" si="6"/>
        <v/>
      </c>
      <c r="AA59" s="81">
        <f t="shared" si="10"/>
        <v>0</v>
      </c>
      <c r="AB59" s="82">
        <f t="shared" si="7"/>
        <v>0</v>
      </c>
      <c r="AC59" s="82">
        <f t="shared" si="8"/>
        <v>0</v>
      </c>
      <c r="AD59" s="83">
        <f t="shared" si="9"/>
        <v>0</v>
      </c>
    </row>
    <row r="60" spans="1:30" ht="29.1" customHeight="1">
      <c r="A60" s="84"/>
      <c r="B60" s="65">
        <v>56</v>
      </c>
      <c r="C60" s="87"/>
      <c r="D60" s="67"/>
      <c r="F60" s="69"/>
      <c r="G60" s="69"/>
      <c r="H60" s="69"/>
      <c r="I60" s="69"/>
      <c r="J60" s="70">
        <f t="shared" si="0"/>
        <v>0</v>
      </c>
      <c r="K60" s="71">
        <f t="shared" si="0"/>
        <v>0</v>
      </c>
      <c r="L60" s="69"/>
      <c r="M60" s="86">
        <f t="shared" si="12"/>
        <v>0</v>
      </c>
      <c r="N60" s="73">
        <f t="shared" si="1"/>
        <v>0</v>
      </c>
      <c r="O60" s="74">
        <v>0</v>
      </c>
      <c r="P60" s="75">
        <f t="shared" si="2"/>
        <v>0</v>
      </c>
      <c r="Q60" s="76">
        <v>0</v>
      </c>
      <c r="R60" s="77"/>
      <c r="S60" s="76"/>
      <c r="T60" s="78"/>
      <c r="U60" s="79">
        <f t="shared" si="3"/>
        <v>0</v>
      </c>
      <c r="W60" s="80" t="str">
        <f t="shared" si="4"/>
        <v/>
      </c>
      <c r="X60" s="80" t="str">
        <f t="shared" si="5"/>
        <v/>
      </c>
      <c r="Y60" s="80" t="str">
        <f t="shared" si="6"/>
        <v/>
      </c>
      <c r="Z60" s="80" t="str">
        <f t="shared" si="6"/>
        <v/>
      </c>
      <c r="AA60" s="81">
        <f t="shared" si="10"/>
        <v>0</v>
      </c>
      <c r="AB60" s="82">
        <f t="shared" si="7"/>
        <v>0</v>
      </c>
      <c r="AC60" s="82">
        <f t="shared" si="8"/>
        <v>0</v>
      </c>
      <c r="AD60" s="83">
        <f t="shared" si="9"/>
        <v>0</v>
      </c>
    </row>
    <row r="61" spans="1:30" ht="29.1" customHeight="1">
      <c r="A61" s="84"/>
      <c r="B61" s="65">
        <v>57</v>
      </c>
      <c r="C61" s="87"/>
      <c r="D61" s="67"/>
      <c r="F61" s="69"/>
      <c r="G61" s="69"/>
      <c r="H61" s="69"/>
      <c r="I61" s="69"/>
      <c r="J61" s="70">
        <f t="shared" si="0"/>
        <v>0</v>
      </c>
      <c r="K61" s="71">
        <f t="shared" si="0"/>
        <v>0</v>
      </c>
      <c r="L61" s="69"/>
      <c r="M61" s="72">
        <f t="shared" si="12"/>
        <v>0</v>
      </c>
      <c r="N61" s="73">
        <f t="shared" si="1"/>
        <v>0</v>
      </c>
      <c r="O61" s="74">
        <v>0</v>
      </c>
      <c r="P61" s="75">
        <f t="shared" si="2"/>
        <v>0</v>
      </c>
      <c r="Q61" s="76">
        <v>0</v>
      </c>
      <c r="R61" s="77"/>
      <c r="S61" s="76"/>
      <c r="T61" s="78"/>
      <c r="U61" s="79">
        <f t="shared" si="3"/>
        <v>0</v>
      </c>
      <c r="W61" s="80" t="str">
        <f t="shared" si="4"/>
        <v/>
      </c>
      <c r="X61" s="80" t="str">
        <f t="shared" si="5"/>
        <v/>
      </c>
      <c r="Y61" s="80" t="str">
        <f t="shared" si="6"/>
        <v/>
      </c>
      <c r="Z61" s="80" t="str">
        <f t="shared" si="6"/>
        <v/>
      </c>
      <c r="AA61" s="81">
        <f t="shared" si="10"/>
        <v>0</v>
      </c>
      <c r="AB61" s="82">
        <f t="shared" si="7"/>
        <v>0</v>
      </c>
      <c r="AC61" s="82">
        <f t="shared" si="8"/>
        <v>0</v>
      </c>
      <c r="AD61" s="83">
        <f t="shared" si="9"/>
        <v>0</v>
      </c>
    </row>
    <row r="62" spans="1:30" ht="29.1" customHeight="1">
      <c r="A62" s="84"/>
      <c r="B62" s="65">
        <v>58</v>
      </c>
      <c r="C62" s="87"/>
      <c r="D62" s="67"/>
      <c r="F62" s="69"/>
      <c r="G62" s="69"/>
      <c r="H62" s="69"/>
      <c r="I62" s="69"/>
      <c r="J62" s="70">
        <f t="shared" si="0"/>
        <v>0</v>
      </c>
      <c r="K62" s="71">
        <f t="shared" si="0"/>
        <v>0</v>
      </c>
      <c r="L62" s="69"/>
      <c r="M62" s="72">
        <f t="shared" si="12"/>
        <v>0</v>
      </c>
      <c r="N62" s="73">
        <f t="shared" si="1"/>
        <v>0</v>
      </c>
      <c r="O62" s="74">
        <v>0</v>
      </c>
      <c r="P62" s="75">
        <f t="shared" si="2"/>
        <v>0</v>
      </c>
      <c r="Q62" s="76">
        <v>0</v>
      </c>
      <c r="R62" s="77"/>
      <c r="S62" s="76"/>
      <c r="T62" s="78"/>
      <c r="U62" s="79">
        <f t="shared" si="3"/>
        <v>0</v>
      </c>
      <c r="W62" s="80" t="str">
        <f t="shared" si="4"/>
        <v/>
      </c>
      <c r="X62" s="80" t="str">
        <f t="shared" si="5"/>
        <v/>
      </c>
      <c r="Y62" s="80" t="str">
        <f t="shared" si="6"/>
        <v/>
      </c>
      <c r="Z62" s="80" t="str">
        <f t="shared" si="6"/>
        <v/>
      </c>
      <c r="AA62" s="81">
        <f t="shared" si="10"/>
        <v>0</v>
      </c>
      <c r="AB62" s="82">
        <f t="shared" si="7"/>
        <v>0</v>
      </c>
      <c r="AC62" s="82">
        <f t="shared" si="8"/>
        <v>0</v>
      </c>
      <c r="AD62" s="83">
        <f t="shared" si="9"/>
        <v>0</v>
      </c>
    </row>
    <row r="63" spans="1:30" ht="29.1" customHeight="1">
      <c r="A63" s="84"/>
      <c r="B63" s="65">
        <v>59</v>
      </c>
      <c r="C63" s="87"/>
      <c r="D63" s="67"/>
      <c r="F63" s="69"/>
      <c r="G63" s="69"/>
      <c r="H63" s="69"/>
      <c r="I63" s="69"/>
      <c r="J63" s="70">
        <f t="shared" si="0"/>
        <v>0</v>
      </c>
      <c r="K63" s="71">
        <f t="shared" si="0"/>
        <v>0</v>
      </c>
      <c r="L63" s="69"/>
      <c r="M63" s="86">
        <f t="shared" si="12"/>
        <v>0</v>
      </c>
      <c r="N63" s="73">
        <f t="shared" si="1"/>
        <v>0</v>
      </c>
      <c r="O63" s="74">
        <v>0</v>
      </c>
      <c r="P63" s="75">
        <f t="shared" si="2"/>
        <v>0</v>
      </c>
      <c r="Q63" s="76">
        <v>0</v>
      </c>
      <c r="R63" s="77"/>
      <c r="S63" s="76"/>
      <c r="T63" s="78"/>
      <c r="U63" s="79">
        <f t="shared" si="3"/>
        <v>0</v>
      </c>
      <c r="W63" s="80" t="str">
        <f t="shared" si="4"/>
        <v/>
      </c>
      <c r="X63" s="80" t="str">
        <f t="shared" si="5"/>
        <v/>
      </c>
      <c r="Y63" s="80" t="str">
        <f t="shared" si="6"/>
        <v/>
      </c>
      <c r="Z63" s="80" t="str">
        <f t="shared" si="6"/>
        <v/>
      </c>
      <c r="AA63" s="81">
        <f t="shared" si="10"/>
        <v>0</v>
      </c>
      <c r="AB63" s="82">
        <f t="shared" si="7"/>
        <v>0</v>
      </c>
      <c r="AC63" s="82">
        <f t="shared" si="8"/>
        <v>0</v>
      </c>
      <c r="AD63" s="83">
        <f t="shared" si="9"/>
        <v>0</v>
      </c>
    </row>
    <row r="64" spans="1:30" ht="29.1" customHeight="1">
      <c r="A64" s="84"/>
      <c r="B64" s="65">
        <v>60</v>
      </c>
      <c r="D64" s="67"/>
      <c r="F64" s="69"/>
      <c r="G64" s="69"/>
      <c r="H64" s="69"/>
      <c r="I64" s="69"/>
      <c r="J64" s="70">
        <f t="shared" si="0"/>
        <v>0</v>
      </c>
      <c r="K64" s="71">
        <f t="shared" si="0"/>
        <v>0</v>
      </c>
      <c r="L64" s="69"/>
      <c r="M64" s="86">
        <f t="shared" si="12"/>
        <v>0</v>
      </c>
      <c r="N64" s="73">
        <f t="shared" si="1"/>
        <v>0</v>
      </c>
      <c r="O64" s="74">
        <v>0</v>
      </c>
      <c r="P64" s="75">
        <f t="shared" si="2"/>
        <v>0</v>
      </c>
      <c r="Q64" s="76">
        <v>0</v>
      </c>
      <c r="R64" s="77"/>
      <c r="S64" s="76"/>
      <c r="T64" s="78"/>
      <c r="U64" s="79">
        <f t="shared" si="3"/>
        <v>0</v>
      </c>
      <c r="W64" s="80" t="str">
        <f t="shared" si="4"/>
        <v/>
      </c>
      <c r="X64" s="80" t="str">
        <f t="shared" si="5"/>
        <v/>
      </c>
      <c r="Y64" s="80" t="str">
        <f t="shared" si="6"/>
        <v/>
      </c>
      <c r="Z64" s="80" t="str">
        <f t="shared" si="6"/>
        <v/>
      </c>
      <c r="AA64" s="81">
        <f t="shared" si="10"/>
        <v>0</v>
      </c>
      <c r="AB64" s="82">
        <f t="shared" si="7"/>
        <v>0</v>
      </c>
      <c r="AC64" s="82">
        <f t="shared" si="8"/>
        <v>0</v>
      </c>
      <c r="AD64" s="83">
        <f t="shared" si="9"/>
        <v>0</v>
      </c>
    </row>
    <row r="65" spans="1:30" ht="29.1" customHeight="1">
      <c r="A65" s="84"/>
      <c r="B65" s="65">
        <v>61</v>
      </c>
      <c r="D65" s="67"/>
      <c r="F65" s="69"/>
      <c r="G65" s="69"/>
      <c r="H65" s="69"/>
      <c r="I65" s="69"/>
      <c r="J65" s="70">
        <f t="shared" si="0"/>
        <v>0</v>
      </c>
      <c r="K65" s="71">
        <f t="shared" si="0"/>
        <v>0</v>
      </c>
      <c r="L65" s="69"/>
      <c r="M65" s="72">
        <f t="shared" si="12"/>
        <v>0</v>
      </c>
      <c r="N65" s="73">
        <f t="shared" si="1"/>
        <v>0</v>
      </c>
      <c r="O65" s="74">
        <v>0</v>
      </c>
      <c r="P65" s="75">
        <f t="shared" si="2"/>
        <v>0</v>
      </c>
      <c r="Q65" s="76">
        <v>0</v>
      </c>
      <c r="R65" s="77"/>
      <c r="S65" s="76"/>
      <c r="T65" s="78"/>
      <c r="U65" s="79">
        <f t="shared" si="3"/>
        <v>0</v>
      </c>
      <c r="W65" s="80" t="str">
        <f t="shared" si="4"/>
        <v/>
      </c>
      <c r="X65" s="80" t="str">
        <f t="shared" si="5"/>
        <v/>
      </c>
      <c r="Y65" s="80" t="str">
        <f t="shared" si="6"/>
        <v/>
      </c>
      <c r="Z65" s="80" t="str">
        <f t="shared" si="6"/>
        <v/>
      </c>
      <c r="AA65" s="81">
        <f t="shared" si="10"/>
        <v>0</v>
      </c>
      <c r="AB65" s="82">
        <f t="shared" si="7"/>
        <v>0</v>
      </c>
      <c r="AC65" s="82">
        <f t="shared" si="8"/>
        <v>0</v>
      </c>
      <c r="AD65" s="83">
        <f t="shared" si="9"/>
        <v>0</v>
      </c>
    </row>
    <row r="66" spans="1:30" ht="29.1" customHeight="1">
      <c r="A66" s="84"/>
      <c r="B66" s="65">
        <v>62</v>
      </c>
      <c r="D66" s="67"/>
      <c r="F66" s="69"/>
      <c r="G66" s="69"/>
      <c r="H66" s="69"/>
      <c r="I66" s="69"/>
      <c r="J66" s="70">
        <f t="shared" si="0"/>
        <v>0</v>
      </c>
      <c r="K66" s="71">
        <f t="shared" si="0"/>
        <v>0</v>
      </c>
      <c r="L66" s="69"/>
      <c r="M66" s="72">
        <f t="shared" si="12"/>
        <v>0</v>
      </c>
      <c r="N66" s="73">
        <f t="shared" si="1"/>
        <v>0</v>
      </c>
      <c r="O66" s="74">
        <v>0</v>
      </c>
      <c r="P66" s="75">
        <f t="shared" si="2"/>
        <v>0</v>
      </c>
      <c r="Q66" s="76">
        <v>0</v>
      </c>
      <c r="R66" s="77"/>
      <c r="S66" s="76"/>
      <c r="T66" s="78"/>
      <c r="U66" s="79">
        <f t="shared" si="3"/>
        <v>0</v>
      </c>
      <c r="W66" s="80" t="str">
        <f t="shared" si="4"/>
        <v/>
      </c>
      <c r="X66" s="80" t="str">
        <f t="shared" si="5"/>
        <v/>
      </c>
      <c r="Y66" s="80" t="str">
        <f t="shared" si="6"/>
        <v/>
      </c>
      <c r="Z66" s="80" t="str">
        <f t="shared" si="6"/>
        <v/>
      </c>
      <c r="AA66" s="81">
        <f t="shared" si="10"/>
        <v>0</v>
      </c>
      <c r="AB66" s="82">
        <f t="shared" si="7"/>
        <v>0</v>
      </c>
      <c r="AC66" s="82">
        <f t="shared" si="8"/>
        <v>0</v>
      </c>
      <c r="AD66" s="83">
        <f t="shared" si="9"/>
        <v>0</v>
      </c>
    </row>
    <row r="67" spans="1:30" ht="29.1" customHeight="1">
      <c r="A67" s="84"/>
      <c r="B67" s="65">
        <v>63</v>
      </c>
      <c r="D67" s="67"/>
      <c r="F67" s="69"/>
      <c r="G67" s="69"/>
      <c r="H67" s="69"/>
      <c r="I67" s="69"/>
      <c r="J67" s="70">
        <f t="shared" si="0"/>
        <v>0</v>
      </c>
      <c r="K67" s="71">
        <f t="shared" si="0"/>
        <v>0</v>
      </c>
      <c r="L67" s="69"/>
      <c r="M67" s="86">
        <f t="shared" si="12"/>
        <v>0</v>
      </c>
      <c r="N67" s="73">
        <f t="shared" si="1"/>
        <v>0</v>
      </c>
      <c r="O67" s="74">
        <v>0</v>
      </c>
      <c r="P67" s="75">
        <f t="shared" si="2"/>
        <v>0</v>
      </c>
      <c r="Q67" s="76">
        <v>0</v>
      </c>
      <c r="R67" s="77"/>
      <c r="S67" s="76"/>
      <c r="T67" s="78"/>
      <c r="U67" s="79">
        <f t="shared" si="3"/>
        <v>0</v>
      </c>
      <c r="W67" s="80" t="str">
        <f t="shared" si="4"/>
        <v/>
      </c>
      <c r="X67" s="80" t="str">
        <f t="shared" si="5"/>
        <v/>
      </c>
      <c r="Y67" s="80" t="str">
        <f t="shared" si="6"/>
        <v/>
      </c>
      <c r="Z67" s="80" t="str">
        <f t="shared" si="6"/>
        <v/>
      </c>
      <c r="AA67" s="81">
        <f t="shared" si="10"/>
        <v>0</v>
      </c>
      <c r="AB67" s="82">
        <f t="shared" si="7"/>
        <v>0</v>
      </c>
      <c r="AC67" s="82">
        <f t="shared" si="8"/>
        <v>0</v>
      </c>
      <c r="AD67" s="83">
        <f t="shared" si="9"/>
        <v>0</v>
      </c>
    </row>
    <row r="68" spans="1:30" ht="29.1" customHeight="1">
      <c r="A68" s="84"/>
      <c r="B68" s="65">
        <v>64</v>
      </c>
      <c r="D68" s="67"/>
      <c r="F68" s="69"/>
      <c r="G68" s="69"/>
      <c r="H68" s="69"/>
      <c r="I68" s="69"/>
      <c r="J68" s="70">
        <f t="shared" si="0"/>
        <v>0</v>
      </c>
      <c r="K68" s="71">
        <f t="shared" si="0"/>
        <v>0</v>
      </c>
      <c r="L68" s="69"/>
      <c r="M68" s="86">
        <f t="shared" si="12"/>
        <v>0</v>
      </c>
      <c r="N68" s="73">
        <f t="shared" si="1"/>
        <v>0</v>
      </c>
      <c r="O68" s="74">
        <v>0</v>
      </c>
      <c r="P68" s="75">
        <f t="shared" si="2"/>
        <v>0</v>
      </c>
      <c r="Q68" s="76">
        <v>0</v>
      </c>
      <c r="R68" s="77"/>
      <c r="S68" s="76"/>
      <c r="T68" s="78"/>
      <c r="U68" s="79">
        <f t="shared" si="3"/>
        <v>0</v>
      </c>
      <c r="W68" s="80" t="str">
        <f t="shared" si="4"/>
        <v/>
      </c>
      <c r="X68" s="80" t="str">
        <f t="shared" si="5"/>
        <v/>
      </c>
      <c r="Y68" s="80" t="str">
        <f t="shared" si="6"/>
        <v/>
      </c>
      <c r="Z68" s="80" t="str">
        <f t="shared" si="6"/>
        <v/>
      </c>
      <c r="AA68" s="81">
        <f t="shared" si="10"/>
        <v>0</v>
      </c>
      <c r="AB68" s="82">
        <f t="shared" si="7"/>
        <v>0</v>
      </c>
      <c r="AC68" s="82">
        <f t="shared" si="8"/>
        <v>0</v>
      </c>
      <c r="AD68" s="83">
        <f t="shared" si="9"/>
        <v>0</v>
      </c>
    </row>
    <row r="69" spans="1:30" ht="29.1" customHeight="1">
      <c r="A69" s="84"/>
      <c r="B69" s="65">
        <v>65</v>
      </c>
      <c r="D69" s="67"/>
      <c r="F69" s="69"/>
      <c r="G69" s="69"/>
      <c r="H69" s="69"/>
      <c r="I69" s="69"/>
      <c r="J69" s="70">
        <f t="shared" si="0"/>
        <v>0</v>
      </c>
      <c r="K69" s="71">
        <f t="shared" si="0"/>
        <v>0</v>
      </c>
      <c r="L69" s="69"/>
      <c r="M69" s="72">
        <f t="shared" si="12"/>
        <v>0</v>
      </c>
      <c r="N69" s="73">
        <f t="shared" si="1"/>
        <v>0</v>
      </c>
      <c r="O69" s="74">
        <v>0</v>
      </c>
      <c r="P69" s="75">
        <f t="shared" si="2"/>
        <v>0</v>
      </c>
      <c r="Q69" s="76">
        <v>0</v>
      </c>
      <c r="R69" s="77"/>
      <c r="S69" s="76"/>
      <c r="T69" s="78"/>
      <c r="U69" s="79">
        <f t="shared" si="3"/>
        <v>0</v>
      </c>
      <c r="W69" s="80" t="str">
        <f t="shared" si="4"/>
        <v/>
      </c>
      <c r="X69" s="80" t="str">
        <f t="shared" si="5"/>
        <v/>
      </c>
      <c r="Y69" s="80" t="str">
        <f t="shared" ref="Y69:Z132" si="13">IF(H69="A",5,(IF(H69="M",3,IF(H69="B",1,""))))</f>
        <v/>
      </c>
      <c r="Z69" s="80" t="str">
        <f t="shared" si="13"/>
        <v/>
      </c>
      <c r="AA69" s="81">
        <f t="shared" si="10"/>
        <v>0</v>
      </c>
      <c r="AB69" s="82">
        <f t="shared" si="7"/>
        <v>0</v>
      </c>
      <c r="AC69" s="82">
        <f t="shared" si="8"/>
        <v>0</v>
      </c>
      <c r="AD69" s="83">
        <f t="shared" si="9"/>
        <v>0</v>
      </c>
    </row>
    <row r="70" spans="1:30" ht="29.1" customHeight="1">
      <c r="A70" s="84"/>
      <c r="B70" s="65">
        <v>66</v>
      </c>
      <c r="D70" s="67"/>
      <c r="F70" s="69"/>
      <c r="G70" s="69"/>
      <c r="H70" s="69"/>
      <c r="I70" s="69"/>
      <c r="J70" s="70">
        <f t="shared" si="0"/>
        <v>0</v>
      </c>
      <c r="K70" s="71">
        <f t="shared" si="0"/>
        <v>0</v>
      </c>
      <c r="L70" s="69"/>
      <c r="M70" s="72">
        <f t="shared" si="12"/>
        <v>0</v>
      </c>
      <c r="N70" s="73">
        <f t="shared" si="1"/>
        <v>0</v>
      </c>
      <c r="O70" s="74">
        <v>0</v>
      </c>
      <c r="P70" s="75">
        <f t="shared" si="2"/>
        <v>0</v>
      </c>
      <c r="Q70" s="76">
        <v>0</v>
      </c>
      <c r="R70" s="77"/>
      <c r="S70" s="76"/>
      <c r="T70" s="78"/>
      <c r="U70" s="79">
        <f t="shared" si="3"/>
        <v>0</v>
      </c>
      <c r="W70" s="80" t="str">
        <f t="shared" si="4"/>
        <v/>
      </c>
      <c r="X70" s="80" t="str">
        <f t="shared" si="5"/>
        <v/>
      </c>
      <c r="Y70" s="80" t="str">
        <f t="shared" si="13"/>
        <v/>
      </c>
      <c r="Z70" s="80" t="str">
        <f t="shared" si="13"/>
        <v/>
      </c>
      <c r="AA70" s="81">
        <f t="shared" si="10"/>
        <v>0</v>
      </c>
      <c r="AB70" s="82">
        <f t="shared" si="7"/>
        <v>0</v>
      </c>
      <c r="AC70" s="82">
        <f t="shared" si="8"/>
        <v>0</v>
      </c>
      <c r="AD70" s="83">
        <f t="shared" si="9"/>
        <v>0</v>
      </c>
    </row>
    <row r="71" spans="1:30" ht="29.1" customHeight="1">
      <c r="A71" s="84"/>
      <c r="B71" s="65">
        <v>67</v>
      </c>
      <c r="D71" s="67"/>
      <c r="F71" s="69"/>
      <c r="G71" s="69"/>
      <c r="H71" s="69"/>
      <c r="I71" s="69"/>
      <c r="J71" s="70">
        <f t="shared" si="0"/>
        <v>0</v>
      </c>
      <c r="K71" s="71">
        <f t="shared" si="0"/>
        <v>0</v>
      </c>
      <c r="L71" s="69"/>
      <c r="M71" s="86">
        <f t="shared" si="12"/>
        <v>0</v>
      </c>
      <c r="N71" s="73">
        <f t="shared" si="1"/>
        <v>0</v>
      </c>
      <c r="O71" s="74">
        <v>0</v>
      </c>
      <c r="P71" s="75">
        <f t="shared" si="2"/>
        <v>0</v>
      </c>
      <c r="Q71" s="76">
        <v>0</v>
      </c>
      <c r="R71" s="77"/>
      <c r="S71" s="76"/>
      <c r="T71" s="78"/>
      <c r="U71" s="79">
        <f t="shared" si="3"/>
        <v>0</v>
      </c>
      <c r="W71" s="80" t="str">
        <f t="shared" si="4"/>
        <v/>
      </c>
      <c r="X71" s="80" t="str">
        <f t="shared" si="5"/>
        <v/>
      </c>
      <c r="Y71" s="80" t="str">
        <f t="shared" si="13"/>
        <v/>
      </c>
      <c r="Z71" s="80" t="str">
        <f t="shared" si="13"/>
        <v/>
      </c>
      <c r="AA71" s="81">
        <f t="shared" si="10"/>
        <v>0</v>
      </c>
      <c r="AB71" s="82">
        <f t="shared" si="7"/>
        <v>0</v>
      </c>
      <c r="AC71" s="82">
        <f t="shared" si="8"/>
        <v>0</v>
      </c>
      <c r="AD71" s="83">
        <f t="shared" si="9"/>
        <v>0</v>
      </c>
    </row>
    <row r="72" spans="1:30" ht="29.1" customHeight="1">
      <c r="A72" s="84"/>
      <c r="B72" s="65">
        <v>68</v>
      </c>
      <c r="D72" s="67"/>
      <c r="F72" s="69"/>
      <c r="G72" s="69"/>
      <c r="H72" s="69"/>
      <c r="I72" s="69"/>
      <c r="J72" s="70">
        <f t="shared" ref="J72:K126" si="14">AC72</f>
        <v>0</v>
      </c>
      <c r="K72" s="71">
        <f t="shared" si="14"/>
        <v>0</v>
      </c>
      <c r="L72" s="69"/>
      <c r="M72" s="86">
        <f t="shared" si="12"/>
        <v>0</v>
      </c>
      <c r="N72" s="73">
        <f t="shared" si="1"/>
        <v>0</v>
      </c>
      <c r="O72" s="74">
        <v>0</v>
      </c>
      <c r="P72" s="75">
        <f t="shared" si="2"/>
        <v>0</v>
      </c>
      <c r="Q72" s="76">
        <v>0</v>
      </c>
      <c r="R72" s="77"/>
      <c r="S72" s="76"/>
      <c r="T72" s="78"/>
      <c r="U72" s="79">
        <f t="shared" si="3"/>
        <v>0</v>
      </c>
      <c r="W72" s="80" t="str">
        <f t="shared" si="4"/>
        <v/>
      </c>
      <c r="X72" s="80" t="str">
        <f t="shared" si="5"/>
        <v/>
      </c>
      <c r="Y72" s="80" t="str">
        <f t="shared" si="13"/>
        <v/>
      </c>
      <c r="Z72" s="80" t="str">
        <f t="shared" si="13"/>
        <v/>
      </c>
      <c r="AA72" s="81">
        <f t="shared" si="10"/>
        <v>0</v>
      </c>
      <c r="AB72" s="82">
        <f t="shared" si="7"/>
        <v>0</v>
      </c>
      <c r="AC72" s="82">
        <f t="shared" si="8"/>
        <v>0</v>
      </c>
      <c r="AD72" s="83">
        <f t="shared" si="9"/>
        <v>0</v>
      </c>
    </row>
    <row r="73" spans="1:30" ht="29.1" customHeight="1">
      <c r="A73" s="84"/>
      <c r="B73" s="65">
        <v>69</v>
      </c>
      <c r="D73" s="67"/>
      <c r="F73" s="69"/>
      <c r="G73" s="69"/>
      <c r="H73" s="69"/>
      <c r="I73" s="69"/>
      <c r="J73" s="70">
        <f t="shared" si="14"/>
        <v>0</v>
      </c>
      <c r="K73" s="71">
        <f t="shared" si="14"/>
        <v>0</v>
      </c>
      <c r="L73" s="69"/>
      <c r="M73" s="72">
        <f t="shared" si="12"/>
        <v>0</v>
      </c>
      <c r="N73" s="73">
        <f t="shared" si="1"/>
        <v>0</v>
      </c>
      <c r="O73" s="74">
        <v>0</v>
      </c>
      <c r="P73" s="75">
        <f t="shared" si="2"/>
        <v>0</v>
      </c>
      <c r="Q73" s="76">
        <v>0</v>
      </c>
      <c r="R73" s="77"/>
      <c r="S73" s="76"/>
      <c r="T73" s="78"/>
      <c r="U73" s="79">
        <f t="shared" si="3"/>
        <v>0</v>
      </c>
      <c r="W73" s="80" t="str">
        <f t="shared" si="4"/>
        <v/>
      </c>
      <c r="X73" s="80" t="str">
        <f t="shared" si="5"/>
        <v/>
      </c>
      <c r="Y73" s="80" t="str">
        <f t="shared" si="13"/>
        <v/>
      </c>
      <c r="Z73" s="80" t="str">
        <f t="shared" si="13"/>
        <v/>
      </c>
      <c r="AA73" s="81">
        <f t="shared" si="10"/>
        <v>0</v>
      </c>
      <c r="AB73" s="82">
        <f t="shared" si="7"/>
        <v>0</v>
      </c>
      <c r="AC73" s="82">
        <f t="shared" si="8"/>
        <v>0</v>
      </c>
      <c r="AD73" s="83">
        <f t="shared" si="9"/>
        <v>0</v>
      </c>
    </row>
    <row r="74" spans="1:30" ht="29.1" customHeight="1" thickBot="1">
      <c r="A74" s="84"/>
      <c r="B74" s="65">
        <v>70</v>
      </c>
      <c r="C74" s="88"/>
      <c r="D74" s="89"/>
      <c r="F74" s="69"/>
      <c r="G74" s="69"/>
      <c r="H74" s="69"/>
      <c r="I74" s="69"/>
      <c r="J74" s="70">
        <f t="shared" si="14"/>
        <v>0</v>
      </c>
      <c r="K74" s="71">
        <f t="shared" si="14"/>
        <v>0</v>
      </c>
      <c r="L74" s="69"/>
      <c r="M74" s="72">
        <f t="shared" si="12"/>
        <v>0</v>
      </c>
      <c r="N74" s="73">
        <f t="shared" ref="N74:N137" si="15">$F$2*M74</f>
        <v>0</v>
      </c>
      <c r="O74" s="74">
        <v>0</v>
      </c>
      <c r="P74" s="75">
        <f t="shared" ref="P74:P137" si="16">M74*O74</f>
        <v>0</v>
      </c>
      <c r="Q74" s="76">
        <v>0</v>
      </c>
      <c r="R74" s="77"/>
      <c r="S74" s="76"/>
      <c r="T74" s="78"/>
      <c r="U74" s="79">
        <f t="shared" ref="U74:U137" si="17">(N74*O74)</f>
        <v>0</v>
      </c>
      <c r="W74" s="80" t="str">
        <f t="shared" ref="W74:W137" si="18">IF(F74="A",5,(IF(F74="M",3,(IF(F74="B",1,"")))))</f>
        <v/>
      </c>
      <c r="X74" s="80" t="str">
        <f t="shared" ref="X74:X137" si="19">IF(G74="A",3,(IF(G74="M",2,IF(G74="b",1,""))))</f>
        <v/>
      </c>
      <c r="Y74" s="80" t="str">
        <f t="shared" si="13"/>
        <v/>
      </c>
      <c r="Z74" s="80" t="str">
        <f t="shared" si="13"/>
        <v/>
      </c>
      <c r="AA74" s="81">
        <f t="shared" si="10"/>
        <v>0</v>
      </c>
      <c r="AB74" s="82">
        <f t="shared" ref="AB74:AB137" si="20">PRODUCT(W74:AA74)</f>
        <v>0</v>
      </c>
      <c r="AC74" s="82">
        <f t="shared" ref="AC74:AC137" si="21">PRODUCT(W74:Z74)</f>
        <v>0</v>
      </c>
      <c r="AD74" s="83">
        <f t="shared" ref="AD74:AD137" si="22">J74/$J$9</f>
        <v>0</v>
      </c>
    </row>
    <row r="75" spans="1:30" ht="29.1" customHeight="1">
      <c r="A75" s="90"/>
      <c r="B75" s="91"/>
      <c r="D75" s="92"/>
      <c r="F75" s="69"/>
      <c r="G75" s="69"/>
      <c r="H75" s="69"/>
      <c r="I75" s="69"/>
      <c r="J75" s="70">
        <f t="shared" si="14"/>
        <v>0</v>
      </c>
      <c r="K75" s="71">
        <f t="shared" si="14"/>
        <v>0</v>
      </c>
      <c r="L75" s="69"/>
      <c r="M75" s="86">
        <f t="shared" si="12"/>
        <v>0</v>
      </c>
      <c r="N75" s="73">
        <f t="shared" si="15"/>
        <v>0</v>
      </c>
      <c r="O75" s="74">
        <v>0</v>
      </c>
      <c r="P75" s="75">
        <f t="shared" si="16"/>
        <v>0</v>
      </c>
      <c r="Q75" s="76">
        <v>0</v>
      </c>
      <c r="R75" s="77"/>
      <c r="S75" s="76"/>
      <c r="T75" s="78"/>
      <c r="U75" s="79">
        <f t="shared" si="17"/>
        <v>0</v>
      </c>
      <c r="W75" s="80" t="str">
        <f t="shared" si="18"/>
        <v/>
      </c>
      <c r="X75" s="80" t="str">
        <f t="shared" si="19"/>
        <v/>
      </c>
      <c r="Y75" s="80" t="str">
        <f t="shared" si="13"/>
        <v/>
      </c>
      <c r="Z75" s="80" t="str">
        <f t="shared" si="13"/>
        <v/>
      </c>
      <c r="AA75" s="81">
        <f t="shared" ref="AA75:AA138" si="23">L75</f>
        <v>0</v>
      </c>
      <c r="AB75" s="82">
        <f t="shared" si="20"/>
        <v>0</v>
      </c>
      <c r="AC75" s="82">
        <f t="shared" si="21"/>
        <v>0</v>
      </c>
      <c r="AD75" s="83">
        <f t="shared" si="22"/>
        <v>0</v>
      </c>
    </row>
    <row r="76" spans="1:30" ht="29.1" customHeight="1">
      <c r="A76" s="90"/>
      <c r="B76" s="93"/>
      <c r="D76" s="92"/>
      <c r="F76" s="69"/>
      <c r="G76" s="69"/>
      <c r="H76" s="69"/>
      <c r="I76" s="69"/>
      <c r="J76" s="70">
        <f t="shared" si="14"/>
        <v>0</v>
      </c>
      <c r="K76" s="71">
        <f t="shared" si="14"/>
        <v>0</v>
      </c>
      <c r="L76" s="69"/>
      <c r="M76" s="86">
        <f t="shared" si="12"/>
        <v>0</v>
      </c>
      <c r="N76" s="73">
        <f t="shared" si="15"/>
        <v>0</v>
      </c>
      <c r="O76" s="74">
        <v>0</v>
      </c>
      <c r="P76" s="75">
        <f t="shared" si="16"/>
        <v>0</v>
      </c>
      <c r="Q76" s="76">
        <v>0</v>
      </c>
      <c r="R76" s="77"/>
      <c r="S76" s="76"/>
      <c r="T76" s="78"/>
      <c r="U76" s="79">
        <f t="shared" si="17"/>
        <v>0</v>
      </c>
      <c r="W76" s="80" t="str">
        <f t="shared" si="18"/>
        <v/>
      </c>
      <c r="X76" s="80" t="str">
        <f t="shared" si="19"/>
        <v/>
      </c>
      <c r="Y76" s="80" t="str">
        <f t="shared" si="13"/>
        <v/>
      </c>
      <c r="Z76" s="80" t="str">
        <f t="shared" si="13"/>
        <v/>
      </c>
      <c r="AA76" s="81">
        <f t="shared" si="23"/>
        <v>0</v>
      </c>
      <c r="AB76" s="82">
        <f t="shared" si="20"/>
        <v>0</v>
      </c>
      <c r="AC76" s="82">
        <f t="shared" si="21"/>
        <v>0</v>
      </c>
      <c r="AD76" s="83">
        <f t="shared" si="22"/>
        <v>0</v>
      </c>
    </row>
    <row r="77" spans="1:30" ht="29.1" customHeight="1">
      <c r="A77" s="90"/>
      <c r="B77" s="93"/>
      <c r="D77" s="92"/>
      <c r="F77" s="69"/>
      <c r="G77" s="69"/>
      <c r="H77" s="69"/>
      <c r="I77" s="69"/>
      <c r="J77" s="70">
        <f t="shared" si="14"/>
        <v>0</v>
      </c>
      <c r="K77" s="71">
        <f t="shared" si="14"/>
        <v>0</v>
      </c>
      <c r="L77" s="69"/>
      <c r="M77" s="72">
        <f>AB77</f>
        <v>0</v>
      </c>
      <c r="N77" s="73">
        <f t="shared" si="15"/>
        <v>0</v>
      </c>
      <c r="O77" s="74">
        <v>0</v>
      </c>
      <c r="P77" s="75">
        <f t="shared" si="16"/>
        <v>0</v>
      </c>
      <c r="Q77" s="76">
        <v>0</v>
      </c>
      <c r="R77" s="77"/>
      <c r="S77" s="76"/>
      <c r="T77" s="78"/>
      <c r="U77" s="79">
        <f t="shared" si="17"/>
        <v>0</v>
      </c>
      <c r="W77" s="80" t="str">
        <f t="shared" si="18"/>
        <v/>
      </c>
      <c r="X77" s="80" t="str">
        <f t="shared" si="19"/>
        <v/>
      </c>
      <c r="Y77" s="80" t="str">
        <f t="shared" si="13"/>
        <v/>
      </c>
      <c r="Z77" s="80" t="str">
        <f t="shared" si="13"/>
        <v/>
      </c>
      <c r="AA77" s="81">
        <f t="shared" si="23"/>
        <v>0</v>
      </c>
      <c r="AB77" s="82">
        <f t="shared" si="20"/>
        <v>0</v>
      </c>
      <c r="AC77" s="82">
        <f t="shared" si="21"/>
        <v>0</v>
      </c>
      <c r="AD77" s="83">
        <f t="shared" si="22"/>
        <v>0</v>
      </c>
    </row>
    <row r="78" spans="1:30" ht="29.1" customHeight="1">
      <c r="A78" s="90"/>
      <c r="B78" s="93"/>
      <c r="D78" s="92"/>
      <c r="F78" s="69"/>
      <c r="G78" s="69"/>
      <c r="H78" s="69"/>
      <c r="I78" s="69"/>
      <c r="J78" s="70">
        <f t="shared" si="14"/>
        <v>0</v>
      </c>
      <c r="K78" s="71">
        <f t="shared" si="14"/>
        <v>0</v>
      </c>
      <c r="L78" s="69"/>
      <c r="M78" s="72">
        <f t="shared" si="12"/>
        <v>0</v>
      </c>
      <c r="N78" s="73">
        <f t="shared" si="15"/>
        <v>0</v>
      </c>
      <c r="O78" s="74">
        <v>0</v>
      </c>
      <c r="P78" s="75">
        <f t="shared" si="16"/>
        <v>0</v>
      </c>
      <c r="Q78" s="76">
        <v>0</v>
      </c>
      <c r="R78" s="77"/>
      <c r="S78" s="76"/>
      <c r="T78" s="78"/>
      <c r="U78" s="79">
        <f t="shared" si="17"/>
        <v>0</v>
      </c>
      <c r="W78" s="80" t="str">
        <f t="shared" si="18"/>
        <v/>
      </c>
      <c r="X78" s="80" t="str">
        <f t="shared" si="19"/>
        <v/>
      </c>
      <c r="Y78" s="80" t="str">
        <f t="shared" si="13"/>
        <v/>
      </c>
      <c r="Z78" s="80" t="str">
        <f t="shared" si="13"/>
        <v/>
      </c>
      <c r="AA78" s="81">
        <f t="shared" si="23"/>
        <v>0</v>
      </c>
      <c r="AB78" s="82">
        <f t="shared" si="20"/>
        <v>0</v>
      </c>
      <c r="AC78" s="82">
        <f t="shared" si="21"/>
        <v>0</v>
      </c>
      <c r="AD78" s="83">
        <f t="shared" si="22"/>
        <v>0</v>
      </c>
    </row>
    <row r="79" spans="1:30" ht="29.1" customHeight="1">
      <c r="A79" s="90"/>
      <c r="B79" s="93"/>
      <c r="D79" s="92"/>
      <c r="F79" s="69"/>
      <c r="G79" s="69"/>
      <c r="H79" s="69"/>
      <c r="I79" s="69"/>
      <c r="J79" s="70">
        <f t="shared" si="14"/>
        <v>0</v>
      </c>
      <c r="K79" s="71">
        <f t="shared" si="14"/>
        <v>0</v>
      </c>
      <c r="L79" s="69"/>
      <c r="M79" s="86">
        <f t="shared" si="12"/>
        <v>0</v>
      </c>
      <c r="N79" s="73">
        <f t="shared" si="15"/>
        <v>0</v>
      </c>
      <c r="O79" s="74">
        <v>0</v>
      </c>
      <c r="P79" s="75">
        <f t="shared" si="16"/>
        <v>0</v>
      </c>
      <c r="Q79" s="76">
        <v>0</v>
      </c>
      <c r="R79" s="77"/>
      <c r="S79" s="76"/>
      <c r="T79" s="78"/>
      <c r="U79" s="79">
        <f t="shared" si="17"/>
        <v>0</v>
      </c>
      <c r="W79" s="80" t="str">
        <f t="shared" si="18"/>
        <v/>
      </c>
      <c r="X79" s="80" t="str">
        <f t="shared" si="19"/>
        <v/>
      </c>
      <c r="Y79" s="80" t="str">
        <f t="shared" si="13"/>
        <v/>
      </c>
      <c r="Z79" s="80" t="str">
        <f t="shared" si="13"/>
        <v/>
      </c>
      <c r="AA79" s="81">
        <f t="shared" si="23"/>
        <v>0</v>
      </c>
      <c r="AB79" s="82">
        <f t="shared" si="20"/>
        <v>0</v>
      </c>
      <c r="AC79" s="82">
        <f t="shared" si="21"/>
        <v>0</v>
      </c>
      <c r="AD79" s="83">
        <f t="shared" si="22"/>
        <v>0</v>
      </c>
    </row>
    <row r="80" spans="1:30" ht="29.1" customHeight="1">
      <c r="A80" s="90"/>
      <c r="B80" s="93"/>
      <c r="D80" s="92"/>
      <c r="F80" s="69"/>
      <c r="G80" s="69"/>
      <c r="H80" s="69"/>
      <c r="I80" s="69"/>
      <c r="J80" s="70">
        <f t="shared" si="14"/>
        <v>0</v>
      </c>
      <c r="K80" s="71">
        <f t="shared" si="14"/>
        <v>0</v>
      </c>
      <c r="L80" s="69"/>
      <c r="M80" s="86">
        <f t="shared" si="12"/>
        <v>0</v>
      </c>
      <c r="N80" s="73">
        <f t="shared" si="15"/>
        <v>0</v>
      </c>
      <c r="O80" s="74">
        <v>0</v>
      </c>
      <c r="P80" s="75">
        <f t="shared" si="16"/>
        <v>0</v>
      </c>
      <c r="Q80" s="76">
        <v>0</v>
      </c>
      <c r="R80" s="77"/>
      <c r="S80" s="76"/>
      <c r="T80" s="78"/>
      <c r="U80" s="79">
        <f t="shared" si="17"/>
        <v>0</v>
      </c>
      <c r="W80" s="80" t="str">
        <f t="shared" si="18"/>
        <v/>
      </c>
      <c r="X80" s="80" t="str">
        <f t="shared" si="19"/>
        <v/>
      </c>
      <c r="Y80" s="80" t="str">
        <f t="shared" si="13"/>
        <v/>
      </c>
      <c r="Z80" s="80" t="str">
        <f t="shared" si="13"/>
        <v/>
      </c>
      <c r="AA80" s="81">
        <f t="shared" si="23"/>
        <v>0</v>
      </c>
      <c r="AB80" s="82">
        <f t="shared" si="20"/>
        <v>0</v>
      </c>
      <c r="AC80" s="82">
        <f t="shared" si="21"/>
        <v>0</v>
      </c>
      <c r="AD80" s="83">
        <f t="shared" si="22"/>
        <v>0</v>
      </c>
    </row>
    <row r="81" spans="1:30" ht="29.1" customHeight="1">
      <c r="A81" s="90"/>
      <c r="B81" s="93"/>
      <c r="D81" s="92"/>
      <c r="F81" s="69"/>
      <c r="G81" s="69"/>
      <c r="H81" s="69"/>
      <c r="I81" s="69"/>
      <c r="J81" s="70">
        <f t="shared" si="14"/>
        <v>0</v>
      </c>
      <c r="K81" s="71">
        <f t="shared" si="14"/>
        <v>0</v>
      </c>
      <c r="L81" s="69"/>
      <c r="M81" s="72">
        <f t="shared" si="12"/>
        <v>0</v>
      </c>
      <c r="N81" s="73">
        <f t="shared" si="15"/>
        <v>0</v>
      </c>
      <c r="O81" s="74">
        <v>0</v>
      </c>
      <c r="P81" s="75">
        <f t="shared" si="16"/>
        <v>0</v>
      </c>
      <c r="Q81" s="76">
        <v>0</v>
      </c>
      <c r="R81" s="77"/>
      <c r="S81" s="76"/>
      <c r="T81" s="78"/>
      <c r="U81" s="79">
        <f t="shared" si="17"/>
        <v>0</v>
      </c>
      <c r="W81" s="80" t="str">
        <f t="shared" si="18"/>
        <v/>
      </c>
      <c r="X81" s="80" t="str">
        <f t="shared" si="19"/>
        <v/>
      </c>
      <c r="Y81" s="80" t="str">
        <f t="shared" si="13"/>
        <v/>
      </c>
      <c r="Z81" s="80" t="str">
        <f t="shared" si="13"/>
        <v/>
      </c>
      <c r="AA81" s="81">
        <f t="shared" si="23"/>
        <v>0</v>
      </c>
      <c r="AB81" s="82">
        <f t="shared" si="20"/>
        <v>0</v>
      </c>
      <c r="AC81" s="82">
        <f t="shared" si="21"/>
        <v>0</v>
      </c>
      <c r="AD81" s="83">
        <f t="shared" si="22"/>
        <v>0</v>
      </c>
    </row>
    <row r="82" spans="1:30" ht="29.1" customHeight="1">
      <c r="A82" s="90"/>
      <c r="B82" s="93"/>
      <c r="D82" s="92"/>
      <c r="F82" s="69"/>
      <c r="G82" s="69"/>
      <c r="H82" s="69"/>
      <c r="I82" s="69"/>
      <c r="J82" s="70">
        <f t="shared" si="14"/>
        <v>0</v>
      </c>
      <c r="K82" s="71">
        <f t="shared" si="14"/>
        <v>0</v>
      </c>
      <c r="L82" s="69"/>
      <c r="M82" s="72">
        <f t="shared" si="12"/>
        <v>0</v>
      </c>
      <c r="N82" s="73">
        <f t="shared" si="15"/>
        <v>0</v>
      </c>
      <c r="O82" s="74">
        <v>0</v>
      </c>
      <c r="P82" s="75">
        <f t="shared" si="16"/>
        <v>0</v>
      </c>
      <c r="Q82" s="76">
        <v>0</v>
      </c>
      <c r="R82" s="77"/>
      <c r="S82" s="76"/>
      <c r="T82" s="78"/>
      <c r="U82" s="79">
        <f t="shared" si="17"/>
        <v>0</v>
      </c>
      <c r="W82" s="80" t="str">
        <f t="shared" si="18"/>
        <v/>
      </c>
      <c r="X82" s="80" t="str">
        <f t="shared" si="19"/>
        <v/>
      </c>
      <c r="Y82" s="80" t="str">
        <f t="shared" si="13"/>
        <v/>
      </c>
      <c r="Z82" s="80" t="str">
        <f t="shared" si="13"/>
        <v/>
      </c>
      <c r="AA82" s="81">
        <f t="shared" si="23"/>
        <v>0</v>
      </c>
      <c r="AB82" s="82">
        <f t="shared" si="20"/>
        <v>0</v>
      </c>
      <c r="AC82" s="82">
        <f t="shared" si="21"/>
        <v>0</v>
      </c>
      <c r="AD82" s="83">
        <f t="shared" si="22"/>
        <v>0</v>
      </c>
    </row>
    <row r="83" spans="1:30" ht="29.1" customHeight="1">
      <c r="A83" s="90"/>
      <c r="B83" s="93"/>
      <c r="D83" s="92"/>
      <c r="F83" s="69"/>
      <c r="G83" s="69"/>
      <c r="H83" s="69"/>
      <c r="I83" s="69"/>
      <c r="J83" s="70">
        <f t="shared" si="14"/>
        <v>0</v>
      </c>
      <c r="K83" s="71">
        <f t="shared" si="14"/>
        <v>0</v>
      </c>
      <c r="L83" s="69"/>
      <c r="M83" s="86">
        <f t="shared" si="12"/>
        <v>0</v>
      </c>
      <c r="N83" s="73">
        <f t="shared" si="15"/>
        <v>0</v>
      </c>
      <c r="O83" s="74">
        <v>0</v>
      </c>
      <c r="P83" s="75">
        <f t="shared" si="16"/>
        <v>0</v>
      </c>
      <c r="Q83" s="76">
        <v>0</v>
      </c>
      <c r="R83" s="77"/>
      <c r="S83" s="76"/>
      <c r="T83" s="78"/>
      <c r="U83" s="79">
        <f t="shared" si="17"/>
        <v>0</v>
      </c>
      <c r="W83" s="80" t="str">
        <f t="shared" si="18"/>
        <v/>
      </c>
      <c r="X83" s="80" t="str">
        <f t="shared" si="19"/>
        <v/>
      </c>
      <c r="Y83" s="80" t="str">
        <f t="shared" si="13"/>
        <v/>
      </c>
      <c r="Z83" s="80" t="str">
        <f t="shared" si="13"/>
        <v/>
      </c>
      <c r="AA83" s="81">
        <f t="shared" si="23"/>
        <v>0</v>
      </c>
      <c r="AB83" s="82">
        <f t="shared" si="20"/>
        <v>0</v>
      </c>
      <c r="AC83" s="82">
        <f t="shared" si="21"/>
        <v>0</v>
      </c>
      <c r="AD83" s="83">
        <f t="shared" si="22"/>
        <v>0</v>
      </c>
    </row>
    <row r="84" spans="1:30" ht="29.1" customHeight="1">
      <c r="A84" s="90"/>
      <c r="B84" s="93"/>
      <c r="D84" s="92"/>
      <c r="F84" s="69"/>
      <c r="G84" s="69"/>
      <c r="H84" s="69"/>
      <c r="I84" s="69"/>
      <c r="J84" s="70">
        <f t="shared" si="14"/>
        <v>0</v>
      </c>
      <c r="K84" s="71">
        <f t="shared" si="14"/>
        <v>0</v>
      </c>
      <c r="L84" s="69"/>
      <c r="M84" s="86">
        <f t="shared" si="12"/>
        <v>0</v>
      </c>
      <c r="N84" s="73">
        <f t="shared" si="15"/>
        <v>0</v>
      </c>
      <c r="O84" s="74">
        <v>0</v>
      </c>
      <c r="P84" s="75">
        <f t="shared" si="16"/>
        <v>0</v>
      </c>
      <c r="Q84" s="76">
        <v>0</v>
      </c>
      <c r="R84" s="77"/>
      <c r="S84" s="76"/>
      <c r="T84" s="78"/>
      <c r="U84" s="79">
        <f t="shared" si="17"/>
        <v>0</v>
      </c>
      <c r="W84" s="80" t="str">
        <f t="shared" si="18"/>
        <v/>
      </c>
      <c r="X84" s="80" t="str">
        <f t="shared" si="19"/>
        <v/>
      </c>
      <c r="Y84" s="80" t="str">
        <f t="shared" si="13"/>
        <v/>
      </c>
      <c r="Z84" s="80" t="str">
        <f t="shared" si="13"/>
        <v/>
      </c>
      <c r="AA84" s="81">
        <f t="shared" si="23"/>
        <v>0</v>
      </c>
      <c r="AB84" s="82">
        <f t="shared" si="20"/>
        <v>0</v>
      </c>
      <c r="AC84" s="82">
        <f t="shared" si="21"/>
        <v>0</v>
      </c>
      <c r="AD84" s="83">
        <f t="shared" si="22"/>
        <v>0</v>
      </c>
    </row>
    <row r="85" spans="1:30" ht="29.1" customHeight="1">
      <c r="A85" s="90"/>
      <c r="B85" s="93"/>
      <c r="D85" s="92"/>
      <c r="F85" s="69"/>
      <c r="G85" s="69"/>
      <c r="H85" s="69"/>
      <c r="I85" s="69"/>
      <c r="J85" s="70">
        <f t="shared" si="14"/>
        <v>0</v>
      </c>
      <c r="K85" s="71">
        <f t="shared" si="14"/>
        <v>0</v>
      </c>
      <c r="L85" s="69"/>
      <c r="M85" s="72">
        <f t="shared" si="12"/>
        <v>0</v>
      </c>
      <c r="N85" s="73">
        <f t="shared" si="15"/>
        <v>0</v>
      </c>
      <c r="O85" s="74">
        <v>0</v>
      </c>
      <c r="P85" s="75">
        <f t="shared" si="16"/>
        <v>0</v>
      </c>
      <c r="Q85" s="76">
        <v>0</v>
      </c>
      <c r="R85" s="77"/>
      <c r="S85" s="76"/>
      <c r="T85" s="78"/>
      <c r="U85" s="79">
        <f t="shared" si="17"/>
        <v>0</v>
      </c>
      <c r="W85" s="80" t="str">
        <f t="shared" si="18"/>
        <v/>
      </c>
      <c r="X85" s="80" t="str">
        <f t="shared" si="19"/>
        <v/>
      </c>
      <c r="Y85" s="80" t="str">
        <f t="shared" si="13"/>
        <v/>
      </c>
      <c r="Z85" s="80" t="str">
        <f t="shared" si="13"/>
        <v/>
      </c>
      <c r="AA85" s="81">
        <f t="shared" si="23"/>
        <v>0</v>
      </c>
      <c r="AB85" s="82">
        <f t="shared" si="20"/>
        <v>0</v>
      </c>
      <c r="AC85" s="82">
        <f t="shared" si="21"/>
        <v>0</v>
      </c>
      <c r="AD85" s="83">
        <f t="shared" si="22"/>
        <v>0</v>
      </c>
    </row>
    <row r="86" spans="1:30" ht="29.1" customHeight="1">
      <c r="A86" s="90"/>
      <c r="B86" s="93"/>
      <c r="D86" s="92"/>
      <c r="F86" s="69"/>
      <c r="G86" s="69"/>
      <c r="H86" s="69"/>
      <c r="I86" s="69"/>
      <c r="J86" s="70">
        <f t="shared" si="14"/>
        <v>0</v>
      </c>
      <c r="K86" s="71">
        <f t="shared" si="14"/>
        <v>0</v>
      </c>
      <c r="L86" s="69"/>
      <c r="M86" s="72">
        <f t="shared" si="12"/>
        <v>0</v>
      </c>
      <c r="N86" s="73">
        <f t="shared" si="15"/>
        <v>0</v>
      </c>
      <c r="O86" s="74">
        <v>0</v>
      </c>
      <c r="P86" s="75">
        <f t="shared" si="16"/>
        <v>0</v>
      </c>
      <c r="Q86" s="76">
        <v>0</v>
      </c>
      <c r="R86" s="77"/>
      <c r="S86" s="76"/>
      <c r="T86" s="78"/>
      <c r="U86" s="79">
        <f t="shared" si="17"/>
        <v>0</v>
      </c>
      <c r="W86" s="80" t="str">
        <f t="shared" si="18"/>
        <v/>
      </c>
      <c r="X86" s="80" t="str">
        <f t="shared" si="19"/>
        <v/>
      </c>
      <c r="Y86" s="80" t="str">
        <f t="shared" si="13"/>
        <v/>
      </c>
      <c r="Z86" s="80" t="str">
        <f t="shared" si="13"/>
        <v/>
      </c>
      <c r="AA86" s="81">
        <f t="shared" si="23"/>
        <v>0</v>
      </c>
      <c r="AB86" s="82">
        <f t="shared" si="20"/>
        <v>0</v>
      </c>
      <c r="AC86" s="82">
        <f t="shared" si="21"/>
        <v>0</v>
      </c>
      <c r="AD86" s="83">
        <f t="shared" si="22"/>
        <v>0</v>
      </c>
    </row>
    <row r="87" spans="1:30" ht="29.1" customHeight="1">
      <c r="A87" s="90"/>
      <c r="B87" s="93"/>
      <c r="D87" s="92"/>
      <c r="F87" s="69"/>
      <c r="G87" s="69"/>
      <c r="H87" s="69"/>
      <c r="I87" s="69"/>
      <c r="J87" s="70">
        <f t="shared" si="14"/>
        <v>0</v>
      </c>
      <c r="K87" s="71">
        <f t="shared" si="14"/>
        <v>0</v>
      </c>
      <c r="L87" s="69"/>
      <c r="M87" s="86">
        <f t="shared" si="12"/>
        <v>0</v>
      </c>
      <c r="N87" s="73">
        <f t="shared" si="15"/>
        <v>0</v>
      </c>
      <c r="O87" s="74">
        <v>0</v>
      </c>
      <c r="P87" s="75">
        <f t="shared" si="16"/>
        <v>0</v>
      </c>
      <c r="Q87" s="76">
        <v>0</v>
      </c>
      <c r="R87" s="77"/>
      <c r="S87" s="76"/>
      <c r="T87" s="78"/>
      <c r="U87" s="79">
        <f t="shared" si="17"/>
        <v>0</v>
      </c>
      <c r="W87" s="80" t="str">
        <f t="shared" si="18"/>
        <v/>
      </c>
      <c r="X87" s="80" t="str">
        <f t="shared" si="19"/>
        <v/>
      </c>
      <c r="Y87" s="80" t="str">
        <f t="shared" si="13"/>
        <v/>
      </c>
      <c r="Z87" s="80" t="str">
        <f t="shared" si="13"/>
        <v/>
      </c>
      <c r="AA87" s="81">
        <f t="shared" si="23"/>
        <v>0</v>
      </c>
      <c r="AB87" s="82">
        <f t="shared" si="20"/>
        <v>0</v>
      </c>
      <c r="AC87" s="82">
        <f t="shared" si="21"/>
        <v>0</v>
      </c>
      <c r="AD87" s="83">
        <f t="shared" si="22"/>
        <v>0</v>
      </c>
    </row>
    <row r="88" spans="1:30" ht="29.1" customHeight="1">
      <c r="A88" s="90"/>
      <c r="B88" s="93"/>
      <c r="D88" s="92"/>
      <c r="F88" s="69"/>
      <c r="G88" s="69"/>
      <c r="H88" s="69"/>
      <c r="I88" s="69"/>
      <c r="J88" s="70">
        <f t="shared" si="14"/>
        <v>0</v>
      </c>
      <c r="K88" s="71">
        <f t="shared" si="14"/>
        <v>0</v>
      </c>
      <c r="L88" s="69"/>
      <c r="M88" s="86">
        <f t="shared" si="12"/>
        <v>0</v>
      </c>
      <c r="N88" s="73">
        <f t="shared" si="15"/>
        <v>0</v>
      </c>
      <c r="O88" s="74">
        <v>0</v>
      </c>
      <c r="P88" s="75">
        <f t="shared" si="16"/>
        <v>0</v>
      </c>
      <c r="Q88" s="76">
        <v>0</v>
      </c>
      <c r="R88" s="77"/>
      <c r="S88" s="76"/>
      <c r="T88" s="78"/>
      <c r="U88" s="79">
        <f t="shared" si="17"/>
        <v>0</v>
      </c>
      <c r="W88" s="80" t="str">
        <f t="shared" si="18"/>
        <v/>
      </c>
      <c r="X88" s="80" t="str">
        <f t="shared" si="19"/>
        <v/>
      </c>
      <c r="Y88" s="80" t="str">
        <f t="shared" si="13"/>
        <v/>
      </c>
      <c r="Z88" s="80" t="str">
        <f t="shared" si="13"/>
        <v/>
      </c>
      <c r="AA88" s="81">
        <f t="shared" si="23"/>
        <v>0</v>
      </c>
      <c r="AB88" s="82">
        <f t="shared" si="20"/>
        <v>0</v>
      </c>
      <c r="AC88" s="82">
        <f t="shared" si="21"/>
        <v>0</v>
      </c>
      <c r="AD88" s="83">
        <f t="shared" si="22"/>
        <v>0</v>
      </c>
    </row>
    <row r="89" spans="1:30" ht="29.1" customHeight="1">
      <c r="A89" s="90"/>
      <c r="B89" s="93"/>
      <c r="D89" s="92"/>
      <c r="F89" s="69"/>
      <c r="G89" s="69"/>
      <c r="H89" s="69"/>
      <c r="I89" s="69"/>
      <c r="J89" s="70">
        <f t="shared" si="14"/>
        <v>0</v>
      </c>
      <c r="K89" s="71">
        <f t="shared" si="14"/>
        <v>0</v>
      </c>
      <c r="L89" s="69"/>
      <c r="M89" s="72">
        <f t="shared" si="12"/>
        <v>0</v>
      </c>
      <c r="N89" s="73">
        <f t="shared" si="15"/>
        <v>0</v>
      </c>
      <c r="O89" s="74">
        <v>0</v>
      </c>
      <c r="P89" s="75">
        <f t="shared" si="16"/>
        <v>0</v>
      </c>
      <c r="Q89" s="76">
        <v>0</v>
      </c>
      <c r="R89" s="77"/>
      <c r="S89" s="76"/>
      <c r="T89" s="78"/>
      <c r="U89" s="79">
        <f t="shared" si="17"/>
        <v>0</v>
      </c>
      <c r="W89" s="80" t="str">
        <f t="shared" si="18"/>
        <v/>
      </c>
      <c r="X89" s="80" t="str">
        <f t="shared" si="19"/>
        <v/>
      </c>
      <c r="Y89" s="80" t="str">
        <f t="shared" si="13"/>
        <v/>
      </c>
      <c r="Z89" s="80" t="str">
        <f t="shared" si="13"/>
        <v/>
      </c>
      <c r="AA89" s="81">
        <f t="shared" si="23"/>
        <v>0</v>
      </c>
      <c r="AB89" s="82">
        <f t="shared" si="20"/>
        <v>0</v>
      </c>
      <c r="AC89" s="82">
        <f t="shared" si="21"/>
        <v>0</v>
      </c>
      <c r="AD89" s="83">
        <f t="shared" si="22"/>
        <v>0</v>
      </c>
    </row>
    <row r="90" spans="1:30" ht="29.1" customHeight="1">
      <c r="A90" s="90"/>
      <c r="B90" s="93"/>
      <c r="D90" s="92"/>
      <c r="F90" s="69"/>
      <c r="G90" s="69"/>
      <c r="H90" s="69"/>
      <c r="I90" s="69"/>
      <c r="J90" s="70">
        <f t="shared" si="14"/>
        <v>0</v>
      </c>
      <c r="K90" s="71">
        <f t="shared" si="14"/>
        <v>0</v>
      </c>
      <c r="L90" s="69"/>
      <c r="M90" s="72">
        <f t="shared" si="12"/>
        <v>0</v>
      </c>
      <c r="N90" s="73">
        <f t="shared" si="15"/>
        <v>0</v>
      </c>
      <c r="O90" s="74">
        <v>0</v>
      </c>
      <c r="P90" s="75">
        <f t="shared" si="16"/>
        <v>0</v>
      </c>
      <c r="Q90" s="76">
        <v>0</v>
      </c>
      <c r="R90" s="77"/>
      <c r="S90" s="76"/>
      <c r="T90" s="78"/>
      <c r="U90" s="79">
        <f t="shared" si="17"/>
        <v>0</v>
      </c>
      <c r="W90" s="80" t="str">
        <f t="shared" si="18"/>
        <v/>
      </c>
      <c r="X90" s="80" t="str">
        <f t="shared" si="19"/>
        <v/>
      </c>
      <c r="Y90" s="80" t="str">
        <f t="shared" si="13"/>
        <v/>
      </c>
      <c r="Z90" s="80" t="str">
        <f t="shared" si="13"/>
        <v/>
      </c>
      <c r="AA90" s="81">
        <f t="shared" si="23"/>
        <v>0</v>
      </c>
      <c r="AB90" s="82">
        <f t="shared" si="20"/>
        <v>0</v>
      </c>
      <c r="AC90" s="82">
        <f t="shared" si="21"/>
        <v>0</v>
      </c>
      <c r="AD90" s="83">
        <f t="shared" si="22"/>
        <v>0</v>
      </c>
    </row>
    <row r="91" spans="1:30" ht="29.1" customHeight="1">
      <c r="A91" s="90"/>
      <c r="B91" s="93"/>
      <c r="D91" s="92"/>
      <c r="F91" s="69"/>
      <c r="G91" s="69"/>
      <c r="H91" s="69"/>
      <c r="I91" s="69"/>
      <c r="J91" s="70">
        <f t="shared" si="14"/>
        <v>0</v>
      </c>
      <c r="K91" s="71">
        <f t="shared" si="14"/>
        <v>0</v>
      </c>
      <c r="L91" s="69"/>
      <c r="M91" s="86">
        <f t="shared" si="12"/>
        <v>0</v>
      </c>
      <c r="N91" s="73">
        <f t="shared" si="15"/>
        <v>0</v>
      </c>
      <c r="O91" s="74">
        <v>0</v>
      </c>
      <c r="P91" s="75">
        <f t="shared" si="16"/>
        <v>0</v>
      </c>
      <c r="Q91" s="76">
        <v>0</v>
      </c>
      <c r="R91" s="77"/>
      <c r="S91" s="76"/>
      <c r="T91" s="78"/>
      <c r="U91" s="79">
        <f t="shared" si="17"/>
        <v>0</v>
      </c>
      <c r="W91" s="80" t="str">
        <f t="shared" si="18"/>
        <v/>
      </c>
      <c r="X91" s="80" t="str">
        <f t="shared" si="19"/>
        <v/>
      </c>
      <c r="Y91" s="80" t="str">
        <f t="shared" si="13"/>
        <v/>
      </c>
      <c r="Z91" s="80" t="str">
        <f t="shared" si="13"/>
        <v/>
      </c>
      <c r="AA91" s="81">
        <f t="shared" si="23"/>
        <v>0</v>
      </c>
      <c r="AB91" s="82">
        <f t="shared" si="20"/>
        <v>0</v>
      </c>
      <c r="AC91" s="82">
        <f t="shared" si="21"/>
        <v>0</v>
      </c>
      <c r="AD91" s="83">
        <f t="shared" si="22"/>
        <v>0</v>
      </c>
    </row>
    <row r="92" spans="1:30" ht="29.1" customHeight="1">
      <c r="A92" s="90"/>
      <c r="B92" s="93"/>
      <c r="D92" s="92"/>
      <c r="F92" s="69"/>
      <c r="G92" s="69"/>
      <c r="H92" s="69"/>
      <c r="I92" s="69"/>
      <c r="J92" s="70">
        <f t="shared" si="14"/>
        <v>0</v>
      </c>
      <c r="K92" s="71">
        <f t="shared" si="14"/>
        <v>0</v>
      </c>
      <c r="L92" s="69"/>
      <c r="M92" s="86">
        <f t="shared" ref="M92:M126" si="24">AB92</f>
        <v>0</v>
      </c>
      <c r="N92" s="73">
        <f t="shared" si="15"/>
        <v>0</v>
      </c>
      <c r="O92" s="74">
        <v>0</v>
      </c>
      <c r="P92" s="75">
        <f t="shared" si="16"/>
        <v>0</v>
      </c>
      <c r="Q92" s="76">
        <v>0</v>
      </c>
      <c r="R92" s="77"/>
      <c r="S92" s="76"/>
      <c r="T92" s="78"/>
      <c r="U92" s="79">
        <f t="shared" si="17"/>
        <v>0</v>
      </c>
      <c r="W92" s="80" t="str">
        <f t="shared" si="18"/>
        <v/>
      </c>
      <c r="X92" s="80" t="str">
        <f t="shared" si="19"/>
        <v/>
      </c>
      <c r="Y92" s="80" t="str">
        <f t="shared" si="13"/>
        <v/>
      </c>
      <c r="Z92" s="80" t="str">
        <f t="shared" si="13"/>
        <v/>
      </c>
      <c r="AA92" s="81">
        <f t="shared" si="23"/>
        <v>0</v>
      </c>
      <c r="AB92" s="82">
        <f t="shared" si="20"/>
        <v>0</v>
      </c>
      <c r="AC92" s="82">
        <f t="shared" si="21"/>
        <v>0</v>
      </c>
      <c r="AD92" s="83">
        <f t="shared" si="22"/>
        <v>0</v>
      </c>
    </row>
    <row r="93" spans="1:30" ht="29.1" customHeight="1">
      <c r="A93" s="90"/>
      <c r="B93" s="93"/>
      <c r="D93" s="92"/>
      <c r="F93" s="69"/>
      <c r="G93" s="69"/>
      <c r="H93" s="69"/>
      <c r="I93" s="69"/>
      <c r="J93" s="70">
        <f t="shared" si="14"/>
        <v>0</v>
      </c>
      <c r="K93" s="71">
        <f t="shared" si="14"/>
        <v>0</v>
      </c>
      <c r="L93" s="69"/>
      <c r="M93" s="72">
        <f t="shared" si="24"/>
        <v>0</v>
      </c>
      <c r="N93" s="73">
        <f t="shared" si="15"/>
        <v>0</v>
      </c>
      <c r="O93" s="74">
        <v>0</v>
      </c>
      <c r="P93" s="75">
        <f t="shared" si="16"/>
        <v>0</v>
      </c>
      <c r="Q93" s="76">
        <v>0</v>
      </c>
      <c r="R93" s="77"/>
      <c r="S93" s="76"/>
      <c r="T93" s="78"/>
      <c r="U93" s="79">
        <f t="shared" si="17"/>
        <v>0</v>
      </c>
      <c r="W93" s="80" t="str">
        <f t="shared" si="18"/>
        <v/>
      </c>
      <c r="X93" s="80" t="str">
        <f t="shared" si="19"/>
        <v/>
      </c>
      <c r="Y93" s="80" t="str">
        <f t="shared" si="13"/>
        <v/>
      </c>
      <c r="Z93" s="80" t="str">
        <f t="shared" si="13"/>
        <v/>
      </c>
      <c r="AA93" s="81">
        <f t="shared" si="23"/>
        <v>0</v>
      </c>
      <c r="AB93" s="82">
        <f t="shared" si="20"/>
        <v>0</v>
      </c>
      <c r="AC93" s="82">
        <f t="shared" si="21"/>
        <v>0</v>
      </c>
      <c r="AD93" s="83">
        <f t="shared" si="22"/>
        <v>0</v>
      </c>
    </row>
    <row r="94" spans="1:30" ht="29.1" customHeight="1">
      <c r="A94" s="90"/>
      <c r="B94" s="93"/>
      <c r="D94" s="92"/>
      <c r="F94" s="69"/>
      <c r="G94" s="69"/>
      <c r="H94" s="69"/>
      <c r="I94" s="69"/>
      <c r="J94" s="70">
        <f t="shared" si="14"/>
        <v>0</v>
      </c>
      <c r="K94" s="71">
        <f t="shared" si="14"/>
        <v>0</v>
      </c>
      <c r="L94" s="69"/>
      <c r="M94" s="72">
        <f t="shared" si="24"/>
        <v>0</v>
      </c>
      <c r="N94" s="73">
        <f t="shared" si="15"/>
        <v>0</v>
      </c>
      <c r="O94" s="74">
        <v>0</v>
      </c>
      <c r="P94" s="75">
        <f t="shared" si="16"/>
        <v>0</v>
      </c>
      <c r="Q94" s="76">
        <v>0</v>
      </c>
      <c r="R94" s="77"/>
      <c r="S94" s="76"/>
      <c r="T94" s="78"/>
      <c r="U94" s="79">
        <f t="shared" si="17"/>
        <v>0</v>
      </c>
      <c r="W94" s="80" t="str">
        <f t="shared" si="18"/>
        <v/>
      </c>
      <c r="X94" s="80" t="str">
        <f t="shared" si="19"/>
        <v/>
      </c>
      <c r="Y94" s="80" t="str">
        <f t="shared" si="13"/>
        <v/>
      </c>
      <c r="Z94" s="80" t="str">
        <f t="shared" si="13"/>
        <v/>
      </c>
      <c r="AA94" s="81">
        <f t="shared" si="23"/>
        <v>0</v>
      </c>
      <c r="AB94" s="82">
        <f t="shared" si="20"/>
        <v>0</v>
      </c>
      <c r="AC94" s="82">
        <f t="shared" si="21"/>
        <v>0</v>
      </c>
      <c r="AD94" s="83">
        <f t="shared" si="22"/>
        <v>0</v>
      </c>
    </row>
    <row r="95" spans="1:30" ht="29.1" customHeight="1">
      <c r="A95" s="90"/>
      <c r="B95" s="93"/>
      <c r="D95" s="92"/>
      <c r="F95" s="69"/>
      <c r="G95" s="69"/>
      <c r="H95" s="69"/>
      <c r="I95" s="69"/>
      <c r="J95" s="70">
        <f t="shared" si="14"/>
        <v>0</v>
      </c>
      <c r="K95" s="71">
        <f t="shared" si="14"/>
        <v>0</v>
      </c>
      <c r="L95" s="69"/>
      <c r="M95" s="86">
        <f t="shared" si="24"/>
        <v>0</v>
      </c>
      <c r="N95" s="73">
        <f t="shared" si="15"/>
        <v>0</v>
      </c>
      <c r="O95" s="74">
        <v>0</v>
      </c>
      <c r="P95" s="75">
        <f t="shared" si="16"/>
        <v>0</v>
      </c>
      <c r="Q95" s="76">
        <v>0</v>
      </c>
      <c r="R95" s="77"/>
      <c r="S95" s="76"/>
      <c r="T95" s="78"/>
      <c r="U95" s="79">
        <f t="shared" si="17"/>
        <v>0</v>
      </c>
      <c r="W95" s="80" t="str">
        <f t="shared" si="18"/>
        <v/>
      </c>
      <c r="X95" s="80" t="str">
        <f t="shared" si="19"/>
        <v/>
      </c>
      <c r="Y95" s="80" t="str">
        <f t="shared" si="13"/>
        <v/>
      </c>
      <c r="Z95" s="80" t="str">
        <f t="shared" si="13"/>
        <v/>
      </c>
      <c r="AA95" s="81">
        <f t="shared" si="23"/>
        <v>0</v>
      </c>
      <c r="AB95" s="82">
        <f t="shared" si="20"/>
        <v>0</v>
      </c>
      <c r="AC95" s="82">
        <f t="shared" si="21"/>
        <v>0</v>
      </c>
      <c r="AD95" s="83">
        <f t="shared" si="22"/>
        <v>0</v>
      </c>
    </row>
    <row r="96" spans="1:30" ht="29.1" customHeight="1">
      <c r="A96" s="90"/>
      <c r="B96" s="93"/>
      <c r="D96" s="92"/>
      <c r="F96" s="69"/>
      <c r="G96" s="69"/>
      <c r="H96" s="69"/>
      <c r="I96" s="69"/>
      <c r="J96" s="70">
        <f t="shared" si="14"/>
        <v>0</v>
      </c>
      <c r="K96" s="71">
        <f t="shared" si="14"/>
        <v>0</v>
      </c>
      <c r="L96" s="69"/>
      <c r="M96" s="86">
        <f t="shared" si="24"/>
        <v>0</v>
      </c>
      <c r="N96" s="73">
        <f t="shared" si="15"/>
        <v>0</v>
      </c>
      <c r="O96" s="74">
        <v>0</v>
      </c>
      <c r="P96" s="75">
        <f t="shared" si="16"/>
        <v>0</v>
      </c>
      <c r="Q96" s="76">
        <v>0</v>
      </c>
      <c r="R96" s="77"/>
      <c r="S96" s="76"/>
      <c r="T96" s="78"/>
      <c r="U96" s="79">
        <f t="shared" si="17"/>
        <v>0</v>
      </c>
      <c r="W96" s="80" t="str">
        <f t="shared" si="18"/>
        <v/>
      </c>
      <c r="X96" s="80" t="str">
        <f t="shared" si="19"/>
        <v/>
      </c>
      <c r="Y96" s="80" t="str">
        <f t="shared" si="13"/>
        <v/>
      </c>
      <c r="Z96" s="80" t="str">
        <f t="shared" si="13"/>
        <v/>
      </c>
      <c r="AA96" s="81">
        <f t="shared" si="23"/>
        <v>0</v>
      </c>
      <c r="AB96" s="82">
        <f t="shared" si="20"/>
        <v>0</v>
      </c>
      <c r="AC96" s="82">
        <f t="shared" si="21"/>
        <v>0</v>
      </c>
      <c r="AD96" s="83">
        <f t="shared" si="22"/>
        <v>0</v>
      </c>
    </row>
    <row r="97" spans="1:30" ht="29.1" customHeight="1">
      <c r="A97" s="90"/>
      <c r="B97" s="93"/>
      <c r="D97" s="92"/>
      <c r="F97" s="69"/>
      <c r="G97" s="69"/>
      <c r="H97" s="69"/>
      <c r="I97" s="69"/>
      <c r="J97" s="70">
        <f t="shared" si="14"/>
        <v>0</v>
      </c>
      <c r="K97" s="71">
        <f t="shared" si="14"/>
        <v>0</v>
      </c>
      <c r="L97" s="69"/>
      <c r="M97" s="72">
        <f t="shared" si="24"/>
        <v>0</v>
      </c>
      <c r="N97" s="73">
        <f t="shared" si="15"/>
        <v>0</v>
      </c>
      <c r="O97" s="74">
        <v>0</v>
      </c>
      <c r="P97" s="75">
        <f t="shared" si="16"/>
        <v>0</v>
      </c>
      <c r="Q97" s="76">
        <v>0</v>
      </c>
      <c r="R97" s="77"/>
      <c r="S97" s="76"/>
      <c r="T97" s="78"/>
      <c r="U97" s="79">
        <f t="shared" si="17"/>
        <v>0</v>
      </c>
      <c r="W97" s="80" t="str">
        <f t="shared" si="18"/>
        <v/>
      </c>
      <c r="X97" s="80" t="str">
        <f t="shared" si="19"/>
        <v/>
      </c>
      <c r="Y97" s="80" t="str">
        <f t="shared" si="13"/>
        <v/>
      </c>
      <c r="Z97" s="80" t="str">
        <f t="shared" si="13"/>
        <v/>
      </c>
      <c r="AA97" s="81">
        <f t="shared" si="23"/>
        <v>0</v>
      </c>
      <c r="AB97" s="82">
        <f t="shared" si="20"/>
        <v>0</v>
      </c>
      <c r="AC97" s="82">
        <f t="shared" si="21"/>
        <v>0</v>
      </c>
      <c r="AD97" s="83">
        <f t="shared" si="22"/>
        <v>0</v>
      </c>
    </row>
    <row r="98" spans="1:30" ht="29.1" customHeight="1">
      <c r="A98" s="90"/>
      <c r="B98" s="93"/>
      <c r="D98" s="92"/>
      <c r="F98" s="69"/>
      <c r="G98" s="69"/>
      <c r="H98" s="69"/>
      <c r="I98" s="69"/>
      <c r="J98" s="70">
        <f t="shared" si="14"/>
        <v>0</v>
      </c>
      <c r="K98" s="71">
        <f t="shared" si="14"/>
        <v>0</v>
      </c>
      <c r="L98" s="69"/>
      <c r="M98" s="72">
        <f t="shared" si="24"/>
        <v>0</v>
      </c>
      <c r="N98" s="73">
        <f t="shared" si="15"/>
        <v>0</v>
      </c>
      <c r="O98" s="74">
        <v>0</v>
      </c>
      <c r="P98" s="75">
        <f t="shared" si="16"/>
        <v>0</v>
      </c>
      <c r="Q98" s="76">
        <v>0</v>
      </c>
      <c r="R98" s="77"/>
      <c r="S98" s="76"/>
      <c r="T98" s="78"/>
      <c r="U98" s="79">
        <f t="shared" si="17"/>
        <v>0</v>
      </c>
      <c r="W98" s="80" t="str">
        <f t="shared" si="18"/>
        <v/>
      </c>
      <c r="X98" s="80" t="str">
        <f t="shared" si="19"/>
        <v/>
      </c>
      <c r="Y98" s="80" t="str">
        <f t="shared" si="13"/>
        <v/>
      </c>
      <c r="Z98" s="80" t="str">
        <f t="shared" si="13"/>
        <v/>
      </c>
      <c r="AA98" s="81">
        <f t="shared" si="23"/>
        <v>0</v>
      </c>
      <c r="AB98" s="82">
        <f t="shared" si="20"/>
        <v>0</v>
      </c>
      <c r="AC98" s="82">
        <f t="shared" si="21"/>
        <v>0</v>
      </c>
      <c r="AD98" s="83">
        <f t="shared" si="22"/>
        <v>0</v>
      </c>
    </row>
    <row r="99" spans="1:30" ht="29.1" customHeight="1">
      <c r="A99" s="90"/>
      <c r="B99" s="93"/>
      <c r="D99" s="92"/>
      <c r="F99" s="69"/>
      <c r="G99" s="69"/>
      <c r="H99" s="69"/>
      <c r="I99" s="69"/>
      <c r="J99" s="70">
        <f t="shared" si="14"/>
        <v>0</v>
      </c>
      <c r="K99" s="71">
        <f t="shared" si="14"/>
        <v>0</v>
      </c>
      <c r="L99" s="69"/>
      <c r="M99" s="86">
        <f t="shared" si="24"/>
        <v>0</v>
      </c>
      <c r="N99" s="73">
        <f t="shared" si="15"/>
        <v>0</v>
      </c>
      <c r="O99" s="74">
        <v>0</v>
      </c>
      <c r="P99" s="75">
        <f t="shared" si="16"/>
        <v>0</v>
      </c>
      <c r="Q99" s="76">
        <v>0</v>
      </c>
      <c r="R99" s="77"/>
      <c r="S99" s="76"/>
      <c r="T99" s="78"/>
      <c r="U99" s="79">
        <f t="shared" si="17"/>
        <v>0</v>
      </c>
      <c r="W99" s="80" t="str">
        <f t="shared" si="18"/>
        <v/>
      </c>
      <c r="X99" s="80" t="str">
        <f t="shared" si="19"/>
        <v/>
      </c>
      <c r="Y99" s="80" t="str">
        <f t="shared" si="13"/>
        <v/>
      </c>
      <c r="Z99" s="80" t="str">
        <f t="shared" si="13"/>
        <v/>
      </c>
      <c r="AA99" s="81">
        <f t="shared" si="23"/>
        <v>0</v>
      </c>
      <c r="AB99" s="82">
        <f t="shared" si="20"/>
        <v>0</v>
      </c>
      <c r="AC99" s="82">
        <f t="shared" si="21"/>
        <v>0</v>
      </c>
      <c r="AD99" s="83">
        <f t="shared" si="22"/>
        <v>0</v>
      </c>
    </row>
    <row r="100" spans="1:30" ht="29.1" customHeight="1">
      <c r="A100" s="90"/>
      <c r="B100" s="93"/>
      <c r="D100" s="92"/>
      <c r="F100" s="69"/>
      <c r="G100" s="69"/>
      <c r="H100" s="69"/>
      <c r="I100" s="69"/>
      <c r="J100" s="70">
        <f t="shared" si="14"/>
        <v>0</v>
      </c>
      <c r="K100" s="71">
        <f t="shared" si="14"/>
        <v>0</v>
      </c>
      <c r="L100" s="69"/>
      <c r="M100" s="86">
        <f t="shared" si="24"/>
        <v>0</v>
      </c>
      <c r="N100" s="73">
        <f t="shared" si="15"/>
        <v>0</v>
      </c>
      <c r="O100" s="74">
        <v>0</v>
      </c>
      <c r="P100" s="75">
        <f t="shared" si="16"/>
        <v>0</v>
      </c>
      <c r="Q100" s="76">
        <v>0</v>
      </c>
      <c r="R100" s="77"/>
      <c r="S100" s="76"/>
      <c r="T100" s="78"/>
      <c r="U100" s="79">
        <f t="shared" si="17"/>
        <v>0</v>
      </c>
      <c r="W100" s="80" t="str">
        <f t="shared" si="18"/>
        <v/>
      </c>
      <c r="X100" s="80" t="str">
        <f t="shared" si="19"/>
        <v/>
      </c>
      <c r="Y100" s="80" t="str">
        <f t="shared" si="13"/>
        <v/>
      </c>
      <c r="Z100" s="80" t="str">
        <f t="shared" si="13"/>
        <v/>
      </c>
      <c r="AA100" s="81">
        <f t="shared" si="23"/>
        <v>0</v>
      </c>
      <c r="AB100" s="82">
        <f t="shared" si="20"/>
        <v>0</v>
      </c>
      <c r="AC100" s="82">
        <f t="shared" si="21"/>
        <v>0</v>
      </c>
      <c r="AD100" s="83">
        <f t="shared" si="22"/>
        <v>0</v>
      </c>
    </row>
    <row r="101" spans="1:30" ht="29.1" customHeight="1">
      <c r="A101" s="90"/>
      <c r="B101" s="93"/>
      <c r="D101" s="92"/>
      <c r="F101" s="69"/>
      <c r="G101" s="69"/>
      <c r="H101" s="69"/>
      <c r="I101" s="69"/>
      <c r="J101" s="70">
        <f t="shared" si="14"/>
        <v>0</v>
      </c>
      <c r="K101" s="71">
        <f t="shared" si="14"/>
        <v>0</v>
      </c>
      <c r="L101" s="69"/>
      <c r="M101" s="72">
        <f t="shared" si="24"/>
        <v>0</v>
      </c>
      <c r="N101" s="73">
        <f t="shared" si="15"/>
        <v>0</v>
      </c>
      <c r="O101" s="74">
        <v>0</v>
      </c>
      <c r="P101" s="75">
        <f t="shared" si="16"/>
        <v>0</v>
      </c>
      <c r="Q101" s="76">
        <v>0</v>
      </c>
      <c r="R101" s="77"/>
      <c r="S101" s="76"/>
      <c r="T101" s="78"/>
      <c r="U101" s="79">
        <f t="shared" si="17"/>
        <v>0</v>
      </c>
      <c r="W101" s="80" t="str">
        <f t="shared" si="18"/>
        <v/>
      </c>
      <c r="X101" s="80" t="str">
        <f t="shared" si="19"/>
        <v/>
      </c>
      <c r="Y101" s="80" t="str">
        <f t="shared" si="13"/>
        <v/>
      </c>
      <c r="Z101" s="80" t="str">
        <f t="shared" si="13"/>
        <v/>
      </c>
      <c r="AA101" s="81">
        <f t="shared" si="23"/>
        <v>0</v>
      </c>
      <c r="AB101" s="82">
        <f t="shared" si="20"/>
        <v>0</v>
      </c>
      <c r="AC101" s="82">
        <f t="shared" si="21"/>
        <v>0</v>
      </c>
      <c r="AD101" s="83">
        <f t="shared" si="22"/>
        <v>0</v>
      </c>
    </row>
    <row r="102" spans="1:30" ht="29.1" customHeight="1">
      <c r="A102" s="90"/>
      <c r="B102" s="93"/>
      <c r="D102" s="92"/>
      <c r="F102" s="69"/>
      <c r="G102" s="69"/>
      <c r="H102" s="69"/>
      <c r="I102" s="69"/>
      <c r="J102" s="70">
        <f t="shared" si="14"/>
        <v>0</v>
      </c>
      <c r="K102" s="71">
        <f t="shared" si="14"/>
        <v>0</v>
      </c>
      <c r="L102" s="69"/>
      <c r="M102" s="72">
        <f t="shared" si="24"/>
        <v>0</v>
      </c>
      <c r="N102" s="73">
        <f t="shared" si="15"/>
        <v>0</v>
      </c>
      <c r="O102" s="74">
        <v>0</v>
      </c>
      <c r="P102" s="75">
        <f t="shared" si="16"/>
        <v>0</v>
      </c>
      <c r="Q102" s="76">
        <v>0</v>
      </c>
      <c r="R102" s="77"/>
      <c r="S102" s="76"/>
      <c r="T102" s="78"/>
      <c r="U102" s="79">
        <f t="shared" si="17"/>
        <v>0</v>
      </c>
      <c r="W102" s="80" t="str">
        <f t="shared" si="18"/>
        <v/>
      </c>
      <c r="X102" s="80" t="str">
        <f t="shared" si="19"/>
        <v/>
      </c>
      <c r="Y102" s="80" t="str">
        <f t="shared" si="13"/>
        <v/>
      </c>
      <c r="Z102" s="80" t="str">
        <f t="shared" si="13"/>
        <v/>
      </c>
      <c r="AA102" s="81">
        <f t="shared" si="23"/>
        <v>0</v>
      </c>
      <c r="AB102" s="82">
        <f t="shared" si="20"/>
        <v>0</v>
      </c>
      <c r="AC102" s="82">
        <f t="shared" si="21"/>
        <v>0</v>
      </c>
      <c r="AD102" s="83">
        <f t="shared" si="22"/>
        <v>0</v>
      </c>
    </row>
    <row r="103" spans="1:30" ht="29.1" customHeight="1">
      <c r="A103" s="90"/>
      <c r="B103" s="93"/>
      <c r="D103" s="92"/>
      <c r="F103" s="69"/>
      <c r="G103" s="69"/>
      <c r="H103" s="69"/>
      <c r="I103" s="69"/>
      <c r="J103" s="70">
        <f t="shared" si="14"/>
        <v>0</v>
      </c>
      <c r="K103" s="71">
        <f t="shared" si="14"/>
        <v>0</v>
      </c>
      <c r="L103" s="69"/>
      <c r="M103" s="86">
        <f t="shared" si="24"/>
        <v>0</v>
      </c>
      <c r="N103" s="73">
        <f t="shared" si="15"/>
        <v>0</v>
      </c>
      <c r="O103" s="74">
        <v>0</v>
      </c>
      <c r="P103" s="75">
        <f t="shared" si="16"/>
        <v>0</v>
      </c>
      <c r="Q103" s="76">
        <v>0</v>
      </c>
      <c r="R103" s="77"/>
      <c r="S103" s="76"/>
      <c r="T103" s="78"/>
      <c r="U103" s="79">
        <f t="shared" si="17"/>
        <v>0</v>
      </c>
      <c r="W103" s="80" t="str">
        <f t="shared" si="18"/>
        <v/>
      </c>
      <c r="X103" s="80" t="str">
        <f t="shared" si="19"/>
        <v/>
      </c>
      <c r="Y103" s="80" t="str">
        <f t="shared" si="13"/>
        <v/>
      </c>
      <c r="Z103" s="80" t="str">
        <f t="shared" si="13"/>
        <v/>
      </c>
      <c r="AA103" s="81">
        <f t="shared" si="23"/>
        <v>0</v>
      </c>
      <c r="AB103" s="82">
        <f t="shared" si="20"/>
        <v>0</v>
      </c>
      <c r="AC103" s="82">
        <f t="shared" si="21"/>
        <v>0</v>
      </c>
      <c r="AD103" s="83">
        <f t="shared" si="22"/>
        <v>0</v>
      </c>
    </row>
    <row r="104" spans="1:30" ht="29.1" customHeight="1">
      <c r="A104" s="90"/>
      <c r="B104" s="93"/>
      <c r="D104" s="92"/>
      <c r="F104" s="69"/>
      <c r="G104" s="69"/>
      <c r="H104" s="69"/>
      <c r="I104" s="69"/>
      <c r="J104" s="70">
        <f t="shared" si="14"/>
        <v>0</v>
      </c>
      <c r="K104" s="71">
        <f t="shared" si="14"/>
        <v>0</v>
      </c>
      <c r="L104" s="69"/>
      <c r="M104" s="86">
        <f t="shared" si="24"/>
        <v>0</v>
      </c>
      <c r="N104" s="73">
        <f t="shared" si="15"/>
        <v>0</v>
      </c>
      <c r="O104" s="74">
        <v>0</v>
      </c>
      <c r="P104" s="75">
        <f t="shared" si="16"/>
        <v>0</v>
      </c>
      <c r="Q104" s="76">
        <v>0</v>
      </c>
      <c r="R104" s="77"/>
      <c r="S104" s="76"/>
      <c r="T104" s="78"/>
      <c r="U104" s="79">
        <f t="shared" si="17"/>
        <v>0</v>
      </c>
      <c r="W104" s="80" t="str">
        <f t="shared" si="18"/>
        <v/>
      </c>
      <c r="X104" s="80" t="str">
        <f t="shared" si="19"/>
        <v/>
      </c>
      <c r="Y104" s="80" t="str">
        <f t="shared" si="13"/>
        <v/>
      </c>
      <c r="Z104" s="80" t="str">
        <f t="shared" si="13"/>
        <v/>
      </c>
      <c r="AA104" s="81">
        <f t="shared" si="23"/>
        <v>0</v>
      </c>
      <c r="AB104" s="82">
        <f t="shared" si="20"/>
        <v>0</v>
      </c>
      <c r="AC104" s="82">
        <f t="shared" si="21"/>
        <v>0</v>
      </c>
      <c r="AD104" s="83">
        <f t="shared" si="22"/>
        <v>0</v>
      </c>
    </row>
    <row r="105" spans="1:30" ht="29.1" customHeight="1">
      <c r="A105" s="90"/>
      <c r="B105" s="93"/>
      <c r="D105" s="92"/>
      <c r="F105" s="69"/>
      <c r="G105" s="69"/>
      <c r="H105" s="69"/>
      <c r="I105" s="69"/>
      <c r="J105" s="70">
        <f t="shared" si="14"/>
        <v>0</v>
      </c>
      <c r="K105" s="71">
        <f t="shared" si="14"/>
        <v>0</v>
      </c>
      <c r="L105" s="69"/>
      <c r="M105" s="72">
        <f t="shared" si="24"/>
        <v>0</v>
      </c>
      <c r="N105" s="73">
        <f t="shared" si="15"/>
        <v>0</v>
      </c>
      <c r="O105" s="74">
        <v>0</v>
      </c>
      <c r="P105" s="75">
        <f t="shared" si="16"/>
        <v>0</v>
      </c>
      <c r="Q105" s="76">
        <v>0</v>
      </c>
      <c r="R105" s="77"/>
      <c r="S105" s="76"/>
      <c r="T105" s="78"/>
      <c r="U105" s="79">
        <f t="shared" si="17"/>
        <v>0</v>
      </c>
      <c r="W105" s="80" t="str">
        <f t="shared" si="18"/>
        <v/>
      </c>
      <c r="X105" s="80" t="str">
        <f t="shared" si="19"/>
        <v/>
      </c>
      <c r="Y105" s="80" t="str">
        <f t="shared" si="13"/>
        <v/>
      </c>
      <c r="Z105" s="80" t="str">
        <f t="shared" si="13"/>
        <v/>
      </c>
      <c r="AA105" s="81">
        <f t="shared" si="23"/>
        <v>0</v>
      </c>
      <c r="AB105" s="82">
        <f t="shared" si="20"/>
        <v>0</v>
      </c>
      <c r="AC105" s="82">
        <f t="shared" si="21"/>
        <v>0</v>
      </c>
      <c r="AD105" s="83">
        <f t="shared" si="22"/>
        <v>0</v>
      </c>
    </row>
    <row r="106" spans="1:30" ht="29.1" customHeight="1">
      <c r="A106" s="90"/>
      <c r="B106" s="93"/>
      <c r="D106" s="92"/>
      <c r="F106" s="69"/>
      <c r="G106" s="69"/>
      <c r="H106" s="69"/>
      <c r="I106" s="69"/>
      <c r="J106" s="70">
        <f t="shared" si="14"/>
        <v>0</v>
      </c>
      <c r="K106" s="71">
        <f t="shared" si="14"/>
        <v>0</v>
      </c>
      <c r="L106" s="69"/>
      <c r="M106" s="72">
        <f t="shared" si="24"/>
        <v>0</v>
      </c>
      <c r="N106" s="73">
        <f t="shared" si="15"/>
        <v>0</v>
      </c>
      <c r="O106" s="74">
        <v>0</v>
      </c>
      <c r="P106" s="75">
        <f t="shared" si="16"/>
        <v>0</v>
      </c>
      <c r="Q106" s="76">
        <v>0</v>
      </c>
      <c r="R106" s="77"/>
      <c r="S106" s="76"/>
      <c r="T106" s="78"/>
      <c r="U106" s="79">
        <f t="shared" si="17"/>
        <v>0</v>
      </c>
      <c r="W106" s="80" t="str">
        <f t="shared" si="18"/>
        <v/>
      </c>
      <c r="X106" s="80" t="str">
        <f t="shared" si="19"/>
        <v/>
      </c>
      <c r="Y106" s="80" t="str">
        <f t="shared" si="13"/>
        <v/>
      </c>
      <c r="Z106" s="80" t="str">
        <f t="shared" si="13"/>
        <v/>
      </c>
      <c r="AA106" s="81">
        <f t="shared" si="23"/>
        <v>0</v>
      </c>
      <c r="AB106" s="82">
        <f t="shared" si="20"/>
        <v>0</v>
      </c>
      <c r="AC106" s="82">
        <f t="shared" si="21"/>
        <v>0</v>
      </c>
      <c r="AD106" s="83">
        <f t="shared" si="22"/>
        <v>0</v>
      </c>
    </row>
    <row r="107" spans="1:30" ht="29.1" customHeight="1">
      <c r="A107" s="90"/>
      <c r="B107" s="93"/>
      <c r="D107" s="92"/>
      <c r="F107" s="69"/>
      <c r="G107" s="69"/>
      <c r="H107" s="69"/>
      <c r="I107" s="69"/>
      <c r="J107" s="70">
        <f t="shared" si="14"/>
        <v>0</v>
      </c>
      <c r="K107" s="71">
        <f t="shared" si="14"/>
        <v>0</v>
      </c>
      <c r="L107" s="69"/>
      <c r="M107" s="86">
        <f t="shared" si="24"/>
        <v>0</v>
      </c>
      <c r="N107" s="73">
        <f t="shared" si="15"/>
        <v>0</v>
      </c>
      <c r="O107" s="74">
        <v>0</v>
      </c>
      <c r="P107" s="75">
        <f t="shared" si="16"/>
        <v>0</v>
      </c>
      <c r="Q107" s="76">
        <v>0</v>
      </c>
      <c r="R107" s="77"/>
      <c r="S107" s="76"/>
      <c r="T107" s="78"/>
      <c r="U107" s="79">
        <f t="shared" si="17"/>
        <v>0</v>
      </c>
      <c r="W107" s="80" t="str">
        <f t="shared" si="18"/>
        <v/>
      </c>
      <c r="X107" s="80" t="str">
        <f t="shared" si="19"/>
        <v/>
      </c>
      <c r="Y107" s="80" t="str">
        <f t="shared" si="13"/>
        <v/>
      </c>
      <c r="Z107" s="80" t="str">
        <f t="shared" si="13"/>
        <v/>
      </c>
      <c r="AA107" s="81">
        <f t="shared" si="23"/>
        <v>0</v>
      </c>
      <c r="AB107" s="82">
        <f t="shared" si="20"/>
        <v>0</v>
      </c>
      <c r="AC107" s="82">
        <f t="shared" si="21"/>
        <v>0</v>
      </c>
      <c r="AD107" s="83">
        <f t="shared" si="22"/>
        <v>0</v>
      </c>
    </row>
    <row r="108" spans="1:30" ht="29.1" customHeight="1">
      <c r="A108" s="90"/>
      <c r="B108" s="93"/>
      <c r="D108" s="92"/>
      <c r="F108" s="69"/>
      <c r="G108" s="69"/>
      <c r="H108" s="69"/>
      <c r="I108" s="69"/>
      <c r="J108" s="70">
        <f t="shared" si="14"/>
        <v>0</v>
      </c>
      <c r="K108" s="71">
        <f t="shared" si="14"/>
        <v>0</v>
      </c>
      <c r="L108" s="69"/>
      <c r="M108" s="86">
        <f t="shared" si="24"/>
        <v>0</v>
      </c>
      <c r="N108" s="73">
        <f t="shared" si="15"/>
        <v>0</v>
      </c>
      <c r="O108" s="74">
        <v>0</v>
      </c>
      <c r="P108" s="75">
        <f t="shared" si="16"/>
        <v>0</v>
      </c>
      <c r="Q108" s="76">
        <v>0</v>
      </c>
      <c r="R108" s="77"/>
      <c r="S108" s="76"/>
      <c r="T108" s="78"/>
      <c r="U108" s="79">
        <f t="shared" si="17"/>
        <v>0</v>
      </c>
      <c r="W108" s="80" t="str">
        <f t="shared" si="18"/>
        <v/>
      </c>
      <c r="X108" s="80" t="str">
        <f t="shared" si="19"/>
        <v/>
      </c>
      <c r="Y108" s="80" t="str">
        <f t="shared" si="13"/>
        <v/>
      </c>
      <c r="Z108" s="80" t="str">
        <f t="shared" si="13"/>
        <v/>
      </c>
      <c r="AA108" s="81">
        <f t="shared" si="23"/>
        <v>0</v>
      </c>
      <c r="AB108" s="82">
        <f t="shared" si="20"/>
        <v>0</v>
      </c>
      <c r="AC108" s="82">
        <f t="shared" si="21"/>
        <v>0</v>
      </c>
      <c r="AD108" s="83">
        <f t="shared" si="22"/>
        <v>0</v>
      </c>
    </row>
    <row r="109" spans="1:30" ht="29.1" customHeight="1">
      <c r="A109" s="90"/>
      <c r="B109" s="93"/>
      <c r="D109" s="92"/>
      <c r="F109" s="69"/>
      <c r="G109" s="69"/>
      <c r="H109" s="69"/>
      <c r="I109" s="69"/>
      <c r="J109" s="70">
        <f t="shared" si="14"/>
        <v>0</v>
      </c>
      <c r="K109" s="71">
        <f t="shared" si="14"/>
        <v>0</v>
      </c>
      <c r="L109" s="69"/>
      <c r="M109" s="72">
        <f t="shared" si="24"/>
        <v>0</v>
      </c>
      <c r="N109" s="73">
        <f t="shared" si="15"/>
        <v>0</v>
      </c>
      <c r="O109" s="74">
        <v>0</v>
      </c>
      <c r="P109" s="75">
        <f t="shared" si="16"/>
        <v>0</v>
      </c>
      <c r="Q109" s="76">
        <v>0</v>
      </c>
      <c r="R109" s="77"/>
      <c r="S109" s="76"/>
      <c r="T109" s="78"/>
      <c r="U109" s="79">
        <f t="shared" si="17"/>
        <v>0</v>
      </c>
      <c r="W109" s="80" t="str">
        <f t="shared" si="18"/>
        <v/>
      </c>
      <c r="X109" s="80" t="str">
        <f t="shared" si="19"/>
        <v/>
      </c>
      <c r="Y109" s="80" t="str">
        <f t="shared" si="13"/>
        <v/>
      </c>
      <c r="Z109" s="80" t="str">
        <f t="shared" si="13"/>
        <v/>
      </c>
      <c r="AA109" s="81">
        <f t="shared" si="23"/>
        <v>0</v>
      </c>
      <c r="AB109" s="82">
        <f t="shared" si="20"/>
        <v>0</v>
      </c>
      <c r="AC109" s="82">
        <f t="shared" si="21"/>
        <v>0</v>
      </c>
      <c r="AD109" s="83">
        <f t="shared" si="22"/>
        <v>0</v>
      </c>
    </row>
    <row r="110" spans="1:30" ht="29.1" customHeight="1">
      <c r="A110" s="90"/>
      <c r="B110" s="93"/>
      <c r="D110" s="92"/>
      <c r="F110" s="69"/>
      <c r="G110" s="69"/>
      <c r="H110" s="69"/>
      <c r="I110" s="69"/>
      <c r="J110" s="70">
        <f t="shared" si="14"/>
        <v>0</v>
      </c>
      <c r="K110" s="71">
        <f t="shared" si="14"/>
        <v>0</v>
      </c>
      <c r="L110" s="69"/>
      <c r="M110" s="72">
        <f t="shared" si="24"/>
        <v>0</v>
      </c>
      <c r="N110" s="73">
        <f t="shared" si="15"/>
        <v>0</v>
      </c>
      <c r="O110" s="74">
        <v>0</v>
      </c>
      <c r="P110" s="75">
        <f t="shared" si="16"/>
        <v>0</v>
      </c>
      <c r="Q110" s="76">
        <v>0</v>
      </c>
      <c r="R110" s="77"/>
      <c r="S110" s="76"/>
      <c r="T110" s="78"/>
      <c r="U110" s="79">
        <f t="shared" si="17"/>
        <v>0</v>
      </c>
      <c r="W110" s="80" t="str">
        <f t="shared" si="18"/>
        <v/>
      </c>
      <c r="X110" s="80" t="str">
        <f t="shared" si="19"/>
        <v/>
      </c>
      <c r="Y110" s="80" t="str">
        <f t="shared" si="13"/>
        <v/>
      </c>
      <c r="Z110" s="80" t="str">
        <f t="shared" si="13"/>
        <v/>
      </c>
      <c r="AA110" s="81">
        <f t="shared" si="23"/>
        <v>0</v>
      </c>
      <c r="AB110" s="82">
        <f t="shared" si="20"/>
        <v>0</v>
      </c>
      <c r="AC110" s="82">
        <f t="shared" si="21"/>
        <v>0</v>
      </c>
      <c r="AD110" s="83">
        <f t="shared" si="22"/>
        <v>0</v>
      </c>
    </row>
    <row r="111" spans="1:30" ht="29.1" customHeight="1">
      <c r="A111" s="90"/>
      <c r="B111" s="93"/>
      <c r="D111" s="92"/>
      <c r="F111" s="69"/>
      <c r="G111" s="69"/>
      <c r="H111" s="69"/>
      <c r="I111" s="69"/>
      <c r="J111" s="70">
        <f t="shared" si="14"/>
        <v>0</v>
      </c>
      <c r="K111" s="71">
        <f t="shared" si="14"/>
        <v>0</v>
      </c>
      <c r="L111" s="69"/>
      <c r="M111" s="86">
        <f t="shared" si="24"/>
        <v>0</v>
      </c>
      <c r="N111" s="73">
        <f t="shared" si="15"/>
        <v>0</v>
      </c>
      <c r="O111" s="74">
        <v>0</v>
      </c>
      <c r="P111" s="75">
        <f t="shared" si="16"/>
        <v>0</v>
      </c>
      <c r="Q111" s="76">
        <v>0</v>
      </c>
      <c r="R111" s="77"/>
      <c r="S111" s="76"/>
      <c r="T111" s="78"/>
      <c r="U111" s="79">
        <f t="shared" si="17"/>
        <v>0</v>
      </c>
      <c r="W111" s="80" t="str">
        <f t="shared" si="18"/>
        <v/>
      </c>
      <c r="X111" s="80" t="str">
        <f t="shared" si="19"/>
        <v/>
      </c>
      <c r="Y111" s="80" t="str">
        <f t="shared" si="13"/>
        <v/>
      </c>
      <c r="Z111" s="80" t="str">
        <f t="shared" si="13"/>
        <v/>
      </c>
      <c r="AA111" s="81">
        <f t="shared" si="23"/>
        <v>0</v>
      </c>
      <c r="AB111" s="82">
        <f t="shared" si="20"/>
        <v>0</v>
      </c>
      <c r="AC111" s="82">
        <f t="shared" si="21"/>
        <v>0</v>
      </c>
      <c r="AD111" s="83">
        <f t="shared" si="22"/>
        <v>0</v>
      </c>
    </row>
    <row r="112" spans="1:30" ht="29.1" customHeight="1">
      <c r="A112" s="90"/>
      <c r="B112" s="93"/>
      <c r="D112" s="92"/>
      <c r="F112" s="69"/>
      <c r="G112" s="69"/>
      <c r="H112" s="69"/>
      <c r="I112" s="69"/>
      <c r="J112" s="70">
        <f t="shared" si="14"/>
        <v>0</v>
      </c>
      <c r="K112" s="71">
        <f t="shared" si="14"/>
        <v>0</v>
      </c>
      <c r="L112" s="69"/>
      <c r="M112" s="86">
        <f t="shared" si="24"/>
        <v>0</v>
      </c>
      <c r="N112" s="73">
        <f t="shared" si="15"/>
        <v>0</v>
      </c>
      <c r="O112" s="74">
        <v>0</v>
      </c>
      <c r="P112" s="75">
        <f t="shared" si="16"/>
        <v>0</v>
      </c>
      <c r="Q112" s="76">
        <v>0</v>
      </c>
      <c r="R112" s="77"/>
      <c r="S112" s="76"/>
      <c r="T112" s="78"/>
      <c r="U112" s="79">
        <f t="shared" si="17"/>
        <v>0</v>
      </c>
      <c r="W112" s="80" t="str">
        <f t="shared" si="18"/>
        <v/>
      </c>
      <c r="X112" s="80" t="str">
        <f t="shared" si="19"/>
        <v/>
      </c>
      <c r="Y112" s="80" t="str">
        <f t="shared" si="13"/>
        <v/>
      </c>
      <c r="Z112" s="80" t="str">
        <f t="shared" si="13"/>
        <v/>
      </c>
      <c r="AA112" s="81">
        <f t="shared" si="23"/>
        <v>0</v>
      </c>
      <c r="AB112" s="82">
        <f t="shared" si="20"/>
        <v>0</v>
      </c>
      <c r="AC112" s="82">
        <f t="shared" si="21"/>
        <v>0</v>
      </c>
      <c r="AD112" s="83">
        <f t="shared" si="22"/>
        <v>0</v>
      </c>
    </row>
    <row r="113" spans="1:30" ht="29.1" customHeight="1">
      <c r="A113" s="90"/>
      <c r="B113" s="93"/>
      <c r="D113" s="92"/>
      <c r="F113" s="69"/>
      <c r="G113" s="69"/>
      <c r="H113" s="69"/>
      <c r="I113" s="69"/>
      <c r="J113" s="70">
        <f t="shared" si="14"/>
        <v>0</v>
      </c>
      <c r="K113" s="71">
        <f t="shared" si="14"/>
        <v>0</v>
      </c>
      <c r="L113" s="69"/>
      <c r="M113" s="72">
        <f t="shared" si="24"/>
        <v>0</v>
      </c>
      <c r="N113" s="73">
        <f t="shared" si="15"/>
        <v>0</v>
      </c>
      <c r="O113" s="74">
        <v>0</v>
      </c>
      <c r="P113" s="75">
        <f t="shared" si="16"/>
        <v>0</v>
      </c>
      <c r="Q113" s="76">
        <v>0</v>
      </c>
      <c r="R113" s="77"/>
      <c r="S113" s="76"/>
      <c r="T113" s="78"/>
      <c r="U113" s="79">
        <f t="shared" si="17"/>
        <v>0</v>
      </c>
      <c r="W113" s="80" t="str">
        <f t="shared" si="18"/>
        <v/>
      </c>
      <c r="X113" s="80" t="str">
        <f t="shared" si="19"/>
        <v/>
      </c>
      <c r="Y113" s="80" t="str">
        <f t="shared" si="13"/>
        <v/>
      </c>
      <c r="Z113" s="80" t="str">
        <f t="shared" si="13"/>
        <v/>
      </c>
      <c r="AA113" s="81">
        <f t="shared" si="23"/>
        <v>0</v>
      </c>
      <c r="AB113" s="82">
        <f t="shared" si="20"/>
        <v>0</v>
      </c>
      <c r="AC113" s="82">
        <f t="shared" si="21"/>
        <v>0</v>
      </c>
      <c r="AD113" s="83">
        <f t="shared" si="22"/>
        <v>0</v>
      </c>
    </row>
    <row r="114" spans="1:30" ht="29.1" customHeight="1">
      <c r="A114" s="90"/>
      <c r="B114" s="93"/>
      <c r="D114" s="92"/>
      <c r="F114" s="69"/>
      <c r="G114" s="69"/>
      <c r="H114" s="69"/>
      <c r="I114" s="69"/>
      <c r="J114" s="70">
        <f t="shared" si="14"/>
        <v>0</v>
      </c>
      <c r="K114" s="71">
        <f t="shared" si="14"/>
        <v>0</v>
      </c>
      <c r="L114" s="69"/>
      <c r="M114" s="72">
        <f t="shared" si="24"/>
        <v>0</v>
      </c>
      <c r="N114" s="73">
        <f t="shared" si="15"/>
        <v>0</v>
      </c>
      <c r="O114" s="74">
        <v>0</v>
      </c>
      <c r="P114" s="75">
        <f t="shared" si="16"/>
        <v>0</v>
      </c>
      <c r="Q114" s="76">
        <v>0</v>
      </c>
      <c r="R114" s="77"/>
      <c r="S114" s="76"/>
      <c r="T114" s="78"/>
      <c r="U114" s="79">
        <f t="shared" si="17"/>
        <v>0</v>
      </c>
      <c r="W114" s="80" t="str">
        <f t="shared" si="18"/>
        <v/>
      </c>
      <c r="X114" s="80" t="str">
        <f t="shared" si="19"/>
        <v/>
      </c>
      <c r="Y114" s="80" t="str">
        <f t="shared" si="13"/>
        <v/>
      </c>
      <c r="Z114" s="80" t="str">
        <f t="shared" si="13"/>
        <v/>
      </c>
      <c r="AA114" s="81">
        <f t="shared" si="23"/>
        <v>0</v>
      </c>
      <c r="AB114" s="82">
        <f t="shared" si="20"/>
        <v>0</v>
      </c>
      <c r="AC114" s="82">
        <f t="shared" si="21"/>
        <v>0</v>
      </c>
      <c r="AD114" s="83">
        <f t="shared" si="22"/>
        <v>0</v>
      </c>
    </row>
    <row r="115" spans="1:30" ht="29.1" customHeight="1">
      <c r="A115" s="90"/>
      <c r="B115" s="93"/>
      <c r="D115" s="92"/>
      <c r="F115" s="69"/>
      <c r="G115" s="69"/>
      <c r="H115" s="69"/>
      <c r="I115" s="69"/>
      <c r="J115" s="70">
        <f t="shared" si="14"/>
        <v>0</v>
      </c>
      <c r="K115" s="71">
        <f t="shared" si="14"/>
        <v>0</v>
      </c>
      <c r="L115" s="69"/>
      <c r="M115" s="86">
        <f t="shared" si="24"/>
        <v>0</v>
      </c>
      <c r="N115" s="73">
        <f t="shared" si="15"/>
        <v>0</v>
      </c>
      <c r="O115" s="74">
        <v>0</v>
      </c>
      <c r="P115" s="75">
        <f t="shared" si="16"/>
        <v>0</v>
      </c>
      <c r="Q115" s="76">
        <v>0</v>
      </c>
      <c r="R115" s="77"/>
      <c r="S115" s="76"/>
      <c r="T115" s="78"/>
      <c r="U115" s="79">
        <f t="shared" si="17"/>
        <v>0</v>
      </c>
      <c r="W115" s="80" t="str">
        <f t="shared" si="18"/>
        <v/>
      </c>
      <c r="X115" s="80" t="str">
        <f t="shared" si="19"/>
        <v/>
      </c>
      <c r="Y115" s="80" t="str">
        <f t="shared" si="13"/>
        <v/>
      </c>
      <c r="Z115" s="80" t="str">
        <f t="shared" si="13"/>
        <v/>
      </c>
      <c r="AA115" s="81">
        <f t="shared" si="23"/>
        <v>0</v>
      </c>
      <c r="AB115" s="82">
        <f t="shared" si="20"/>
        <v>0</v>
      </c>
      <c r="AC115" s="82">
        <f t="shared" si="21"/>
        <v>0</v>
      </c>
      <c r="AD115" s="83">
        <f t="shared" si="22"/>
        <v>0</v>
      </c>
    </row>
    <row r="116" spans="1:30" ht="29.1" customHeight="1">
      <c r="A116" s="90"/>
      <c r="B116" s="93"/>
      <c r="D116" s="92"/>
      <c r="F116" s="69"/>
      <c r="G116" s="69"/>
      <c r="H116" s="69"/>
      <c r="I116" s="69"/>
      <c r="J116" s="70">
        <f t="shared" si="14"/>
        <v>0</v>
      </c>
      <c r="K116" s="71">
        <f t="shared" si="14"/>
        <v>0</v>
      </c>
      <c r="L116" s="69"/>
      <c r="M116" s="86">
        <f t="shared" si="24"/>
        <v>0</v>
      </c>
      <c r="N116" s="73">
        <f t="shared" si="15"/>
        <v>0</v>
      </c>
      <c r="O116" s="74">
        <v>0</v>
      </c>
      <c r="P116" s="75">
        <f t="shared" si="16"/>
        <v>0</v>
      </c>
      <c r="Q116" s="76">
        <v>0</v>
      </c>
      <c r="R116" s="77"/>
      <c r="S116" s="76"/>
      <c r="T116" s="78"/>
      <c r="U116" s="79">
        <f t="shared" si="17"/>
        <v>0</v>
      </c>
      <c r="W116" s="80" t="str">
        <f t="shared" si="18"/>
        <v/>
      </c>
      <c r="X116" s="80" t="str">
        <f t="shared" si="19"/>
        <v/>
      </c>
      <c r="Y116" s="80" t="str">
        <f t="shared" si="13"/>
        <v/>
      </c>
      <c r="Z116" s="80" t="str">
        <f t="shared" si="13"/>
        <v/>
      </c>
      <c r="AA116" s="81">
        <f t="shared" si="23"/>
        <v>0</v>
      </c>
      <c r="AB116" s="82">
        <f t="shared" si="20"/>
        <v>0</v>
      </c>
      <c r="AC116" s="82">
        <f t="shared" si="21"/>
        <v>0</v>
      </c>
      <c r="AD116" s="83">
        <f t="shared" si="22"/>
        <v>0</v>
      </c>
    </row>
    <row r="117" spans="1:30" ht="29.1" customHeight="1">
      <c r="A117" s="90"/>
      <c r="B117" s="93"/>
      <c r="D117" s="92"/>
      <c r="F117" s="69"/>
      <c r="G117" s="69"/>
      <c r="H117" s="69"/>
      <c r="I117" s="69"/>
      <c r="J117" s="70">
        <f t="shared" si="14"/>
        <v>0</v>
      </c>
      <c r="K117" s="71">
        <f t="shared" si="14"/>
        <v>0</v>
      </c>
      <c r="L117" s="69"/>
      <c r="M117" s="72">
        <f t="shared" si="24"/>
        <v>0</v>
      </c>
      <c r="N117" s="73">
        <f t="shared" si="15"/>
        <v>0</v>
      </c>
      <c r="O117" s="74">
        <v>0</v>
      </c>
      <c r="P117" s="75">
        <f t="shared" si="16"/>
        <v>0</v>
      </c>
      <c r="Q117" s="76">
        <v>0</v>
      </c>
      <c r="R117" s="77"/>
      <c r="S117" s="76"/>
      <c r="T117" s="78"/>
      <c r="U117" s="79">
        <f t="shared" si="17"/>
        <v>0</v>
      </c>
      <c r="W117" s="80" t="str">
        <f t="shared" si="18"/>
        <v/>
      </c>
      <c r="X117" s="80" t="str">
        <f t="shared" si="19"/>
        <v/>
      </c>
      <c r="Y117" s="80" t="str">
        <f t="shared" si="13"/>
        <v/>
      </c>
      <c r="Z117" s="80" t="str">
        <f t="shared" si="13"/>
        <v/>
      </c>
      <c r="AA117" s="81">
        <f t="shared" si="23"/>
        <v>0</v>
      </c>
      <c r="AB117" s="82">
        <f t="shared" si="20"/>
        <v>0</v>
      </c>
      <c r="AC117" s="82">
        <f t="shared" si="21"/>
        <v>0</v>
      </c>
      <c r="AD117" s="83">
        <f t="shared" si="22"/>
        <v>0</v>
      </c>
    </row>
    <row r="118" spans="1:30" ht="29.1" customHeight="1">
      <c r="A118" s="90"/>
      <c r="B118" s="93"/>
      <c r="D118" s="92"/>
      <c r="F118" s="69"/>
      <c r="G118" s="69"/>
      <c r="H118" s="69"/>
      <c r="I118" s="69"/>
      <c r="J118" s="70">
        <f t="shared" si="14"/>
        <v>0</v>
      </c>
      <c r="K118" s="71">
        <f t="shared" si="14"/>
        <v>0</v>
      </c>
      <c r="L118" s="69"/>
      <c r="M118" s="72">
        <f t="shared" si="24"/>
        <v>0</v>
      </c>
      <c r="N118" s="73">
        <f t="shared" si="15"/>
        <v>0</v>
      </c>
      <c r="O118" s="74">
        <v>0</v>
      </c>
      <c r="P118" s="75">
        <f t="shared" si="16"/>
        <v>0</v>
      </c>
      <c r="Q118" s="76">
        <v>0</v>
      </c>
      <c r="R118" s="77"/>
      <c r="S118" s="76"/>
      <c r="T118" s="78"/>
      <c r="U118" s="79">
        <f t="shared" si="17"/>
        <v>0</v>
      </c>
      <c r="W118" s="80" t="str">
        <f t="shared" si="18"/>
        <v/>
      </c>
      <c r="X118" s="80" t="str">
        <f t="shared" si="19"/>
        <v/>
      </c>
      <c r="Y118" s="80" t="str">
        <f t="shared" si="13"/>
        <v/>
      </c>
      <c r="Z118" s="80" t="str">
        <f t="shared" si="13"/>
        <v/>
      </c>
      <c r="AA118" s="81">
        <f t="shared" si="23"/>
        <v>0</v>
      </c>
      <c r="AB118" s="82">
        <f t="shared" si="20"/>
        <v>0</v>
      </c>
      <c r="AC118" s="82">
        <f t="shared" si="21"/>
        <v>0</v>
      </c>
      <c r="AD118" s="83">
        <f t="shared" si="22"/>
        <v>0</v>
      </c>
    </row>
    <row r="119" spans="1:30" ht="29.1" customHeight="1">
      <c r="A119" s="90"/>
      <c r="B119" s="93"/>
      <c r="D119" s="92"/>
      <c r="F119" s="69"/>
      <c r="G119" s="69"/>
      <c r="H119" s="69"/>
      <c r="I119" s="69"/>
      <c r="J119" s="70">
        <f t="shared" si="14"/>
        <v>0</v>
      </c>
      <c r="K119" s="71">
        <f t="shared" si="14"/>
        <v>0</v>
      </c>
      <c r="L119" s="69"/>
      <c r="M119" s="86">
        <f t="shared" si="24"/>
        <v>0</v>
      </c>
      <c r="N119" s="73">
        <f t="shared" si="15"/>
        <v>0</v>
      </c>
      <c r="O119" s="74">
        <v>0</v>
      </c>
      <c r="P119" s="75">
        <f t="shared" si="16"/>
        <v>0</v>
      </c>
      <c r="Q119" s="76">
        <v>0</v>
      </c>
      <c r="R119" s="77"/>
      <c r="S119" s="76"/>
      <c r="T119" s="78"/>
      <c r="U119" s="79">
        <f t="shared" si="17"/>
        <v>0</v>
      </c>
      <c r="W119" s="80" t="str">
        <f t="shared" si="18"/>
        <v/>
      </c>
      <c r="X119" s="80" t="str">
        <f t="shared" si="19"/>
        <v/>
      </c>
      <c r="Y119" s="80" t="str">
        <f t="shared" si="13"/>
        <v/>
      </c>
      <c r="Z119" s="80" t="str">
        <f t="shared" si="13"/>
        <v/>
      </c>
      <c r="AA119" s="81">
        <f t="shared" si="23"/>
        <v>0</v>
      </c>
      <c r="AB119" s="82">
        <f t="shared" si="20"/>
        <v>0</v>
      </c>
      <c r="AC119" s="82">
        <f t="shared" si="21"/>
        <v>0</v>
      </c>
      <c r="AD119" s="83">
        <f t="shared" si="22"/>
        <v>0</v>
      </c>
    </row>
    <row r="120" spans="1:30" ht="29.1" customHeight="1">
      <c r="A120" s="90"/>
      <c r="B120" s="93"/>
      <c r="D120" s="92"/>
      <c r="F120" s="69"/>
      <c r="G120" s="69"/>
      <c r="H120" s="69"/>
      <c r="I120" s="69"/>
      <c r="J120" s="70">
        <f t="shared" si="14"/>
        <v>0</v>
      </c>
      <c r="K120" s="71">
        <f t="shared" si="14"/>
        <v>0</v>
      </c>
      <c r="L120" s="69"/>
      <c r="M120" s="86">
        <f t="shared" si="24"/>
        <v>0</v>
      </c>
      <c r="N120" s="73">
        <f t="shared" si="15"/>
        <v>0</v>
      </c>
      <c r="O120" s="74">
        <v>0</v>
      </c>
      <c r="P120" s="75">
        <f t="shared" si="16"/>
        <v>0</v>
      </c>
      <c r="Q120" s="76">
        <v>0</v>
      </c>
      <c r="R120" s="77"/>
      <c r="S120" s="76"/>
      <c r="T120" s="78"/>
      <c r="U120" s="79">
        <f t="shared" si="17"/>
        <v>0</v>
      </c>
      <c r="W120" s="80" t="str">
        <f t="shared" si="18"/>
        <v/>
      </c>
      <c r="X120" s="80" t="str">
        <f t="shared" si="19"/>
        <v/>
      </c>
      <c r="Y120" s="80" t="str">
        <f t="shared" si="13"/>
        <v/>
      </c>
      <c r="Z120" s="80" t="str">
        <f t="shared" si="13"/>
        <v/>
      </c>
      <c r="AA120" s="81">
        <f t="shared" si="23"/>
        <v>0</v>
      </c>
      <c r="AB120" s="82">
        <f t="shared" si="20"/>
        <v>0</v>
      </c>
      <c r="AC120" s="82">
        <f t="shared" si="21"/>
        <v>0</v>
      </c>
      <c r="AD120" s="83">
        <f t="shared" si="22"/>
        <v>0</v>
      </c>
    </row>
    <row r="121" spans="1:30" ht="29.1" customHeight="1">
      <c r="A121" s="90"/>
      <c r="B121" s="93"/>
      <c r="D121" s="92"/>
      <c r="F121" s="69"/>
      <c r="G121" s="69"/>
      <c r="H121" s="69"/>
      <c r="I121" s="69"/>
      <c r="J121" s="70">
        <f t="shared" si="14"/>
        <v>0</v>
      </c>
      <c r="K121" s="71">
        <f t="shared" si="14"/>
        <v>0</v>
      </c>
      <c r="L121" s="69"/>
      <c r="M121" s="72">
        <f t="shared" si="24"/>
        <v>0</v>
      </c>
      <c r="N121" s="73">
        <f t="shared" si="15"/>
        <v>0</v>
      </c>
      <c r="O121" s="74">
        <v>0</v>
      </c>
      <c r="P121" s="75">
        <f t="shared" si="16"/>
        <v>0</v>
      </c>
      <c r="Q121" s="76">
        <v>0</v>
      </c>
      <c r="R121" s="77"/>
      <c r="S121" s="76"/>
      <c r="T121" s="78"/>
      <c r="U121" s="79">
        <f t="shared" si="17"/>
        <v>0</v>
      </c>
      <c r="W121" s="80" t="str">
        <f t="shared" si="18"/>
        <v/>
      </c>
      <c r="X121" s="80" t="str">
        <f t="shared" si="19"/>
        <v/>
      </c>
      <c r="Y121" s="80" t="str">
        <f t="shared" si="13"/>
        <v/>
      </c>
      <c r="Z121" s="80" t="str">
        <f t="shared" si="13"/>
        <v/>
      </c>
      <c r="AA121" s="81">
        <f t="shared" si="23"/>
        <v>0</v>
      </c>
      <c r="AB121" s="82">
        <f t="shared" si="20"/>
        <v>0</v>
      </c>
      <c r="AC121" s="82">
        <f t="shared" si="21"/>
        <v>0</v>
      </c>
      <c r="AD121" s="83">
        <f t="shared" si="22"/>
        <v>0</v>
      </c>
    </row>
    <row r="122" spans="1:30" ht="29.1" customHeight="1">
      <c r="A122" s="90"/>
      <c r="B122" s="93"/>
      <c r="D122" s="92"/>
      <c r="F122" s="69"/>
      <c r="G122" s="69"/>
      <c r="H122" s="69"/>
      <c r="I122" s="69"/>
      <c r="J122" s="70">
        <f t="shared" si="14"/>
        <v>0</v>
      </c>
      <c r="K122" s="71">
        <f t="shared" si="14"/>
        <v>0</v>
      </c>
      <c r="L122" s="69"/>
      <c r="M122" s="72">
        <f t="shared" si="24"/>
        <v>0</v>
      </c>
      <c r="N122" s="73">
        <f t="shared" si="15"/>
        <v>0</v>
      </c>
      <c r="O122" s="74">
        <v>0</v>
      </c>
      <c r="P122" s="75">
        <f t="shared" si="16"/>
        <v>0</v>
      </c>
      <c r="Q122" s="76">
        <v>0</v>
      </c>
      <c r="R122" s="77"/>
      <c r="S122" s="76"/>
      <c r="T122" s="78"/>
      <c r="U122" s="79">
        <f t="shared" si="17"/>
        <v>0</v>
      </c>
      <c r="W122" s="80" t="str">
        <f t="shared" si="18"/>
        <v/>
      </c>
      <c r="X122" s="80" t="str">
        <f t="shared" si="19"/>
        <v/>
      </c>
      <c r="Y122" s="80" t="str">
        <f t="shared" si="13"/>
        <v/>
      </c>
      <c r="Z122" s="80" t="str">
        <f t="shared" si="13"/>
        <v/>
      </c>
      <c r="AA122" s="81">
        <f t="shared" si="23"/>
        <v>0</v>
      </c>
      <c r="AB122" s="82">
        <f t="shared" si="20"/>
        <v>0</v>
      </c>
      <c r="AC122" s="82">
        <f t="shared" si="21"/>
        <v>0</v>
      </c>
      <c r="AD122" s="83">
        <f t="shared" si="22"/>
        <v>0</v>
      </c>
    </row>
    <row r="123" spans="1:30" ht="29.1" customHeight="1">
      <c r="A123" s="90"/>
      <c r="B123" s="93"/>
      <c r="D123" s="92"/>
      <c r="F123" s="69"/>
      <c r="G123" s="69"/>
      <c r="H123" s="69"/>
      <c r="I123" s="69"/>
      <c r="J123" s="70">
        <f t="shared" si="14"/>
        <v>0</v>
      </c>
      <c r="K123" s="71">
        <f t="shared" si="14"/>
        <v>0</v>
      </c>
      <c r="L123" s="69"/>
      <c r="M123" s="86">
        <f t="shared" si="24"/>
        <v>0</v>
      </c>
      <c r="N123" s="73">
        <f t="shared" si="15"/>
        <v>0</v>
      </c>
      <c r="O123" s="74">
        <v>0</v>
      </c>
      <c r="P123" s="75">
        <f t="shared" si="16"/>
        <v>0</v>
      </c>
      <c r="Q123" s="76">
        <v>0</v>
      </c>
      <c r="R123" s="77"/>
      <c r="S123" s="76"/>
      <c r="T123" s="78"/>
      <c r="U123" s="79">
        <f t="shared" si="17"/>
        <v>0</v>
      </c>
      <c r="W123" s="80" t="str">
        <f t="shared" si="18"/>
        <v/>
      </c>
      <c r="X123" s="80" t="str">
        <f t="shared" si="19"/>
        <v/>
      </c>
      <c r="Y123" s="80" t="str">
        <f t="shared" si="13"/>
        <v/>
      </c>
      <c r="Z123" s="80" t="str">
        <f t="shared" si="13"/>
        <v/>
      </c>
      <c r="AA123" s="81">
        <f t="shared" si="23"/>
        <v>0</v>
      </c>
      <c r="AB123" s="82">
        <f t="shared" si="20"/>
        <v>0</v>
      </c>
      <c r="AC123" s="82">
        <f t="shared" si="21"/>
        <v>0</v>
      </c>
      <c r="AD123" s="83">
        <f t="shared" si="22"/>
        <v>0</v>
      </c>
    </row>
    <row r="124" spans="1:30" ht="29.1" customHeight="1">
      <c r="A124" s="90"/>
      <c r="B124" s="93"/>
      <c r="D124" s="92"/>
      <c r="F124" s="69"/>
      <c r="G124" s="69"/>
      <c r="H124" s="69"/>
      <c r="I124" s="69"/>
      <c r="J124" s="70">
        <f t="shared" si="14"/>
        <v>0</v>
      </c>
      <c r="K124" s="71">
        <f t="shared" si="14"/>
        <v>0</v>
      </c>
      <c r="L124" s="69"/>
      <c r="M124" s="86">
        <f t="shared" si="24"/>
        <v>0</v>
      </c>
      <c r="N124" s="73">
        <f t="shared" si="15"/>
        <v>0</v>
      </c>
      <c r="O124" s="74">
        <v>0</v>
      </c>
      <c r="P124" s="75">
        <f t="shared" si="16"/>
        <v>0</v>
      </c>
      <c r="Q124" s="76">
        <v>0</v>
      </c>
      <c r="R124" s="77"/>
      <c r="S124" s="76"/>
      <c r="T124" s="78"/>
      <c r="U124" s="79">
        <f t="shared" si="17"/>
        <v>0</v>
      </c>
      <c r="W124" s="80" t="str">
        <f t="shared" si="18"/>
        <v/>
      </c>
      <c r="X124" s="80" t="str">
        <f t="shared" si="19"/>
        <v/>
      </c>
      <c r="Y124" s="80" t="str">
        <f t="shared" si="13"/>
        <v/>
      </c>
      <c r="Z124" s="80" t="str">
        <f t="shared" si="13"/>
        <v/>
      </c>
      <c r="AA124" s="81">
        <f t="shared" si="23"/>
        <v>0</v>
      </c>
      <c r="AB124" s="82">
        <f t="shared" si="20"/>
        <v>0</v>
      </c>
      <c r="AC124" s="82">
        <f t="shared" si="21"/>
        <v>0</v>
      </c>
      <c r="AD124" s="83">
        <f t="shared" si="22"/>
        <v>0</v>
      </c>
    </row>
    <row r="125" spans="1:30" ht="29.1" customHeight="1">
      <c r="A125" s="90"/>
      <c r="B125" s="93"/>
      <c r="D125" s="92"/>
      <c r="F125" s="69"/>
      <c r="G125" s="69"/>
      <c r="H125" s="69"/>
      <c r="I125" s="69"/>
      <c r="J125" s="70">
        <f t="shared" si="14"/>
        <v>0</v>
      </c>
      <c r="K125" s="71">
        <f t="shared" si="14"/>
        <v>0</v>
      </c>
      <c r="L125" s="69"/>
      <c r="M125" s="72">
        <f t="shared" si="24"/>
        <v>0</v>
      </c>
      <c r="N125" s="73">
        <f t="shared" si="15"/>
        <v>0</v>
      </c>
      <c r="O125" s="74">
        <v>0</v>
      </c>
      <c r="P125" s="75">
        <f t="shared" si="16"/>
        <v>0</v>
      </c>
      <c r="Q125" s="76">
        <v>0</v>
      </c>
      <c r="R125" s="77"/>
      <c r="S125" s="76"/>
      <c r="T125" s="78"/>
      <c r="U125" s="79">
        <f t="shared" si="17"/>
        <v>0</v>
      </c>
      <c r="W125" s="80" t="str">
        <f t="shared" si="18"/>
        <v/>
      </c>
      <c r="X125" s="80" t="str">
        <f t="shared" si="19"/>
        <v/>
      </c>
      <c r="Y125" s="80" t="str">
        <f t="shared" si="13"/>
        <v/>
      </c>
      <c r="Z125" s="80" t="str">
        <f t="shared" si="13"/>
        <v/>
      </c>
      <c r="AA125" s="81">
        <f t="shared" si="23"/>
        <v>0</v>
      </c>
      <c r="AB125" s="82">
        <f t="shared" si="20"/>
        <v>0</v>
      </c>
      <c r="AC125" s="82">
        <f t="shared" si="21"/>
        <v>0</v>
      </c>
      <c r="AD125" s="83">
        <f t="shared" si="22"/>
        <v>0</v>
      </c>
    </row>
    <row r="126" spans="1:30" ht="29.1" customHeight="1">
      <c r="A126" s="90"/>
      <c r="B126" s="93"/>
      <c r="D126" s="92"/>
      <c r="F126" s="69"/>
      <c r="G126" s="69"/>
      <c r="H126" s="69"/>
      <c r="I126" s="69"/>
      <c r="J126" s="70">
        <f t="shared" si="14"/>
        <v>0</v>
      </c>
      <c r="K126" s="71">
        <f t="shared" si="14"/>
        <v>0</v>
      </c>
      <c r="L126" s="69"/>
      <c r="M126" s="72">
        <f t="shared" si="24"/>
        <v>0</v>
      </c>
      <c r="N126" s="73">
        <f t="shared" si="15"/>
        <v>0</v>
      </c>
      <c r="O126" s="74">
        <v>0</v>
      </c>
      <c r="P126" s="75">
        <f t="shared" si="16"/>
        <v>0</v>
      </c>
      <c r="Q126" s="76">
        <v>0</v>
      </c>
      <c r="R126" s="77"/>
      <c r="S126" s="76"/>
      <c r="T126" s="78"/>
      <c r="U126" s="79">
        <f t="shared" si="17"/>
        <v>0</v>
      </c>
      <c r="W126" s="80" t="str">
        <f t="shared" si="18"/>
        <v/>
      </c>
      <c r="X126" s="80" t="str">
        <f t="shared" si="19"/>
        <v/>
      </c>
      <c r="Y126" s="80" t="str">
        <f t="shared" si="13"/>
        <v/>
      </c>
      <c r="Z126" s="80" t="str">
        <f t="shared" si="13"/>
        <v/>
      </c>
      <c r="AA126" s="81">
        <f t="shared" si="23"/>
        <v>0</v>
      </c>
      <c r="AB126" s="82">
        <f t="shared" si="20"/>
        <v>0</v>
      </c>
      <c r="AC126" s="82">
        <f t="shared" si="21"/>
        <v>0</v>
      </c>
      <c r="AD126" s="83">
        <f t="shared" si="22"/>
        <v>0</v>
      </c>
    </row>
    <row r="127" spans="1:30">
      <c r="F127" s="95"/>
      <c r="G127" s="95"/>
      <c r="H127" s="95"/>
      <c r="I127" s="95"/>
      <c r="J127" s="96">
        <f t="shared" ref="J127:J190" si="25">$AC127</f>
        <v>0</v>
      </c>
      <c r="K127" s="97"/>
      <c r="L127" s="95"/>
      <c r="M127" s="98">
        <f t="shared" ref="M127:M190" si="26">$AB127</f>
        <v>0</v>
      </c>
      <c r="N127" s="73">
        <f t="shared" si="15"/>
        <v>0</v>
      </c>
      <c r="O127" s="74"/>
      <c r="P127" s="75">
        <f t="shared" si="16"/>
        <v>0</v>
      </c>
      <c r="Q127" s="76"/>
      <c r="R127" s="77"/>
      <c r="S127" s="76"/>
      <c r="T127" s="78"/>
      <c r="U127" s="79">
        <f t="shared" si="17"/>
        <v>0</v>
      </c>
      <c r="W127" s="80" t="str">
        <f t="shared" si="18"/>
        <v/>
      </c>
      <c r="X127" s="80" t="str">
        <f t="shared" si="19"/>
        <v/>
      </c>
      <c r="Y127" s="80" t="str">
        <f t="shared" si="13"/>
        <v/>
      </c>
      <c r="Z127" s="80" t="str">
        <f t="shared" si="13"/>
        <v/>
      </c>
      <c r="AA127" s="81">
        <f t="shared" si="23"/>
        <v>0</v>
      </c>
      <c r="AB127" s="82">
        <f t="shared" si="20"/>
        <v>0</v>
      </c>
      <c r="AC127" s="82">
        <f t="shared" si="21"/>
        <v>0</v>
      </c>
      <c r="AD127" s="83">
        <f t="shared" si="22"/>
        <v>0</v>
      </c>
    </row>
    <row r="128" spans="1:30">
      <c r="F128" s="95"/>
      <c r="G128" s="95"/>
      <c r="H128" s="95"/>
      <c r="I128" s="95"/>
      <c r="J128" s="96">
        <f t="shared" si="25"/>
        <v>0</v>
      </c>
      <c r="K128" s="97"/>
      <c r="L128" s="95"/>
      <c r="M128" s="98">
        <f t="shared" si="26"/>
        <v>0</v>
      </c>
      <c r="N128" s="73">
        <f t="shared" si="15"/>
        <v>0</v>
      </c>
      <c r="O128" s="74"/>
      <c r="P128" s="75">
        <f t="shared" si="16"/>
        <v>0</v>
      </c>
      <c r="Q128" s="76"/>
      <c r="R128" s="77"/>
      <c r="S128" s="76"/>
      <c r="T128" s="78"/>
      <c r="U128" s="79">
        <f t="shared" si="17"/>
        <v>0</v>
      </c>
      <c r="W128" s="80" t="str">
        <f t="shared" si="18"/>
        <v/>
      </c>
      <c r="X128" s="80" t="str">
        <f t="shared" si="19"/>
        <v/>
      </c>
      <c r="Y128" s="80" t="str">
        <f t="shared" si="13"/>
        <v/>
      </c>
      <c r="Z128" s="80" t="str">
        <f t="shared" si="13"/>
        <v/>
      </c>
      <c r="AA128" s="81">
        <f t="shared" si="23"/>
        <v>0</v>
      </c>
      <c r="AB128" s="82">
        <f t="shared" si="20"/>
        <v>0</v>
      </c>
      <c r="AC128" s="82">
        <f t="shared" si="21"/>
        <v>0</v>
      </c>
      <c r="AD128" s="83">
        <f t="shared" si="22"/>
        <v>0</v>
      </c>
    </row>
    <row r="129" spans="6:30">
      <c r="F129" s="95"/>
      <c r="G129" s="95"/>
      <c r="H129" s="95"/>
      <c r="I129" s="95"/>
      <c r="J129" s="96">
        <f t="shared" si="25"/>
        <v>0</v>
      </c>
      <c r="K129" s="97"/>
      <c r="L129" s="95"/>
      <c r="M129" s="98">
        <f t="shared" si="26"/>
        <v>0</v>
      </c>
      <c r="N129" s="73">
        <f t="shared" si="15"/>
        <v>0</v>
      </c>
      <c r="O129" s="74"/>
      <c r="P129" s="75">
        <f t="shared" si="16"/>
        <v>0</v>
      </c>
      <c r="Q129" s="76"/>
      <c r="R129" s="77"/>
      <c r="S129" s="76"/>
      <c r="T129" s="78"/>
      <c r="U129" s="79">
        <f t="shared" si="17"/>
        <v>0</v>
      </c>
      <c r="W129" s="80" t="str">
        <f t="shared" si="18"/>
        <v/>
      </c>
      <c r="X129" s="80" t="str">
        <f t="shared" si="19"/>
        <v/>
      </c>
      <c r="Y129" s="80" t="str">
        <f t="shared" si="13"/>
        <v/>
      </c>
      <c r="Z129" s="80" t="str">
        <f t="shared" si="13"/>
        <v/>
      </c>
      <c r="AA129" s="81">
        <f t="shared" si="23"/>
        <v>0</v>
      </c>
      <c r="AB129" s="82">
        <f t="shared" si="20"/>
        <v>0</v>
      </c>
      <c r="AC129" s="82">
        <f t="shared" si="21"/>
        <v>0</v>
      </c>
      <c r="AD129" s="83">
        <f t="shared" si="22"/>
        <v>0</v>
      </c>
    </row>
    <row r="130" spans="6:30">
      <c r="F130" s="95"/>
      <c r="G130" s="95"/>
      <c r="H130" s="95"/>
      <c r="I130" s="95"/>
      <c r="J130" s="96">
        <f t="shared" si="25"/>
        <v>0</v>
      </c>
      <c r="K130" s="97"/>
      <c r="L130" s="95"/>
      <c r="M130" s="98">
        <f t="shared" si="26"/>
        <v>0</v>
      </c>
      <c r="N130" s="73">
        <f t="shared" si="15"/>
        <v>0</v>
      </c>
      <c r="O130" s="74"/>
      <c r="P130" s="75">
        <f t="shared" si="16"/>
        <v>0</v>
      </c>
      <c r="Q130" s="76"/>
      <c r="R130" s="77"/>
      <c r="S130" s="76"/>
      <c r="T130" s="78"/>
      <c r="U130" s="79">
        <f t="shared" si="17"/>
        <v>0</v>
      </c>
      <c r="W130" s="80" t="str">
        <f t="shared" si="18"/>
        <v/>
      </c>
      <c r="X130" s="80" t="str">
        <f t="shared" si="19"/>
        <v/>
      </c>
      <c r="Y130" s="80" t="str">
        <f t="shared" si="13"/>
        <v/>
      </c>
      <c r="Z130" s="80" t="str">
        <f t="shared" si="13"/>
        <v/>
      </c>
      <c r="AA130" s="81">
        <f t="shared" si="23"/>
        <v>0</v>
      </c>
      <c r="AB130" s="82">
        <f t="shared" si="20"/>
        <v>0</v>
      </c>
      <c r="AC130" s="82">
        <f t="shared" si="21"/>
        <v>0</v>
      </c>
      <c r="AD130" s="83">
        <f t="shared" si="22"/>
        <v>0</v>
      </c>
    </row>
    <row r="131" spans="6:30">
      <c r="F131" s="95"/>
      <c r="G131" s="95"/>
      <c r="H131" s="95"/>
      <c r="I131" s="95"/>
      <c r="J131" s="96">
        <f t="shared" si="25"/>
        <v>0</v>
      </c>
      <c r="K131" s="97"/>
      <c r="L131" s="95"/>
      <c r="M131" s="98">
        <f t="shared" si="26"/>
        <v>0</v>
      </c>
      <c r="N131" s="73">
        <f t="shared" si="15"/>
        <v>0</v>
      </c>
      <c r="O131" s="74"/>
      <c r="P131" s="75">
        <f t="shared" si="16"/>
        <v>0</v>
      </c>
      <c r="Q131" s="76"/>
      <c r="R131" s="77"/>
      <c r="S131" s="76"/>
      <c r="T131" s="78"/>
      <c r="U131" s="79">
        <f t="shared" si="17"/>
        <v>0</v>
      </c>
      <c r="W131" s="80" t="str">
        <f t="shared" si="18"/>
        <v/>
      </c>
      <c r="X131" s="80" t="str">
        <f t="shared" si="19"/>
        <v/>
      </c>
      <c r="Y131" s="80" t="str">
        <f t="shared" si="13"/>
        <v/>
      </c>
      <c r="Z131" s="80" t="str">
        <f t="shared" si="13"/>
        <v/>
      </c>
      <c r="AA131" s="81">
        <f t="shared" si="23"/>
        <v>0</v>
      </c>
      <c r="AB131" s="82">
        <f t="shared" si="20"/>
        <v>0</v>
      </c>
      <c r="AC131" s="82">
        <f t="shared" si="21"/>
        <v>0</v>
      </c>
      <c r="AD131" s="83">
        <f t="shared" si="22"/>
        <v>0</v>
      </c>
    </row>
    <row r="132" spans="6:30">
      <c r="F132" s="95"/>
      <c r="G132" s="95"/>
      <c r="H132" s="95"/>
      <c r="I132" s="95"/>
      <c r="J132" s="96">
        <f t="shared" si="25"/>
        <v>0</v>
      </c>
      <c r="K132" s="97"/>
      <c r="L132" s="95"/>
      <c r="M132" s="98">
        <f t="shared" si="26"/>
        <v>0</v>
      </c>
      <c r="N132" s="73">
        <f t="shared" si="15"/>
        <v>0</v>
      </c>
      <c r="O132" s="74"/>
      <c r="P132" s="75">
        <f t="shared" si="16"/>
        <v>0</v>
      </c>
      <c r="Q132" s="76"/>
      <c r="R132" s="77"/>
      <c r="S132" s="76"/>
      <c r="T132" s="78"/>
      <c r="U132" s="79">
        <f t="shared" si="17"/>
        <v>0</v>
      </c>
      <c r="W132" s="80" t="str">
        <f t="shared" si="18"/>
        <v/>
      </c>
      <c r="X132" s="80" t="str">
        <f t="shared" si="19"/>
        <v/>
      </c>
      <c r="Y132" s="80" t="str">
        <f t="shared" si="13"/>
        <v/>
      </c>
      <c r="Z132" s="80" t="str">
        <f t="shared" si="13"/>
        <v/>
      </c>
      <c r="AA132" s="81">
        <f t="shared" si="23"/>
        <v>0</v>
      </c>
      <c r="AB132" s="82">
        <f t="shared" si="20"/>
        <v>0</v>
      </c>
      <c r="AC132" s="82">
        <f t="shared" si="21"/>
        <v>0</v>
      </c>
      <c r="AD132" s="83">
        <f t="shared" si="22"/>
        <v>0</v>
      </c>
    </row>
    <row r="133" spans="6:30">
      <c r="F133" s="95"/>
      <c r="G133" s="95"/>
      <c r="H133" s="95"/>
      <c r="I133" s="95"/>
      <c r="J133" s="96">
        <f t="shared" si="25"/>
        <v>0</v>
      </c>
      <c r="K133" s="97"/>
      <c r="L133" s="95"/>
      <c r="M133" s="98">
        <f t="shared" si="26"/>
        <v>0</v>
      </c>
      <c r="N133" s="73">
        <f t="shared" si="15"/>
        <v>0</v>
      </c>
      <c r="O133" s="74"/>
      <c r="P133" s="75">
        <f t="shared" si="16"/>
        <v>0</v>
      </c>
      <c r="Q133" s="76"/>
      <c r="R133" s="77"/>
      <c r="S133" s="76"/>
      <c r="T133" s="78"/>
      <c r="U133" s="79">
        <f t="shared" si="17"/>
        <v>0</v>
      </c>
      <c r="W133" s="80" t="str">
        <f t="shared" si="18"/>
        <v/>
      </c>
      <c r="X133" s="80" t="str">
        <f t="shared" si="19"/>
        <v/>
      </c>
      <c r="Y133" s="80" t="str">
        <f t="shared" ref="Y133:Z196" si="27">IF(H133="A",5,(IF(H133="M",3,IF(H133="B",1,""))))</f>
        <v/>
      </c>
      <c r="Z133" s="80" t="str">
        <f t="shared" si="27"/>
        <v/>
      </c>
      <c r="AA133" s="81">
        <f t="shared" si="23"/>
        <v>0</v>
      </c>
      <c r="AB133" s="82">
        <f t="shared" si="20"/>
        <v>0</v>
      </c>
      <c r="AC133" s="82">
        <f t="shared" si="21"/>
        <v>0</v>
      </c>
      <c r="AD133" s="83">
        <f t="shared" si="22"/>
        <v>0</v>
      </c>
    </row>
    <row r="134" spans="6:30">
      <c r="F134" s="95"/>
      <c r="G134" s="95"/>
      <c r="H134" s="95"/>
      <c r="I134" s="95"/>
      <c r="J134" s="96">
        <f t="shared" si="25"/>
        <v>0</v>
      </c>
      <c r="K134" s="97"/>
      <c r="L134" s="95"/>
      <c r="M134" s="98">
        <f t="shared" si="26"/>
        <v>0</v>
      </c>
      <c r="N134" s="73">
        <f t="shared" si="15"/>
        <v>0</v>
      </c>
      <c r="O134" s="74"/>
      <c r="P134" s="75">
        <f t="shared" si="16"/>
        <v>0</v>
      </c>
      <c r="Q134" s="76"/>
      <c r="R134" s="77"/>
      <c r="S134" s="76"/>
      <c r="T134" s="78"/>
      <c r="U134" s="79">
        <f t="shared" si="17"/>
        <v>0</v>
      </c>
      <c r="W134" s="80" t="str">
        <f t="shared" si="18"/>
        <v/>
      </c>
      <c r="X134" s="80" t="str">
        <f t="shared" si="19"/>
        <v/>
      </c>
      <c r="Y134" s="80" t="str">
        <f t="shared" si="27"/>
        <v/>
      </c>
      <c r="Z134" s="80" t="str">
        <f t="shared" si="27"/>
        <v/>
      </c>
      <c r="AA134" s="81">
        <f t="shared" si="23"/>
        <v>0</v>
      </c>
      <c r="AB134" s="82">
        <f t="shared" si="20"/>
        <v>0</v>
      </c>
      <c r="AC134" s="82">
        <f t="shared" si="21"/>
        <v>0</v>
      </c>
      <c r="AD134" s="83">
        <f t="shared" si="22"/>
        <v>0</v>
      </c>
    </row>
    <row r="135" spans="6:30">
      <c r="F135" s="95"/>
      <c r="G135" s="95"/>
      <c r="H135" s="95"/>
      <c r="I135" s="95"/>
      <c r="J135" s="96">
        <f t="shared" si="25"/>
        <v>0</v>
      </c>
      <c r="K135" s="97"/>
      <c r="L135" s="95"/>
      <c r="M135" s="98">
        <f t="shared" si="26"/>
        <v>0</v>
      </c>
      <c r="N135" s="73">
        <f t="shared" si="15"/>
        <v>0</v>
      </c>
      <c r="O135" s="74"/>
      <c r="P135" s="75">
        <f t="shared" si="16"/>
        <v>0</v>
      </c>
      <c r="Q135" s="76"/>
      <c r="R135" s="77"/>
      <c r="S135" s="76"/>
      <c r="T135" s="78"/>
      <c r="U135" s="79">
        <f t="shared" si="17"/>
        <v>0</v>
      </c>
      <c r="W135" s="80" t="str">
        <f t="shared" si="18"/>
        <v/>
      </c>
      <c r="X135" s="80" t="str">
        <f t="shared" si="19"/>
        <v/>
      </c>
      <c r="Y135" s="80" t="str">
        <f t="shared" si="27"/>
        <v/>
      </c>
      <c r="Z135" s="80" t="str">
        <f t="shared" si="27"/>
        <v/>
      </c>
      <c r="AA135" s="81">
        <f t="shared" si="23"/>
        <v>0</v>
      </c>
      <c r="AB135" s="82">
        <f t="shared" si="20"/>
        <v>0</v>
      </c>
      <c r="AC135" s="82">
        <f t="shared" si="21"/>
        <v>0</v>
      </c>
      <c r="AD135" s="83">
        <f t="shared" si="22"/>
        <v>0</v>
      </c>
    </row>
    <row r="136" spans="6:30">
      <c r="F136" s="95"/>
      <c r="G136" s="95"/>
      <c r="H136" s="95"/>
      <c r="I136" s="95"/>
      <c r="J136" s="96">
        <f t="shared" si="25"/>
        <v>0</v>
      </c>
      <c r="K136" s="97"/>
      <c r="L136" s="95"/>
      <c r="M136" s="98">
        <f t="shared" si="26"/>
        <v>0</v>
      </c>
      <c r="N136" s="73">
        <f t="shared" si="15"/>
        <v>0</v>
      </c>
      <c r="O136" s="74"/>
      <c r="P136" s="75">
        <f t="shared" si="16"/>
        <v>0</v>
      </c>
      <c r="Q136" s="76"/>
      <c r="R136" s="77"/>
      <c r="S136" s="76"/>
      <c r="T136" s="78"/>
      <c r="U136" s="79">
        <f t="shared" si="17"/>
        <v>0</v>
      </c>
      <c r="W136" s="80" t="str">
        <f t="shared" si="18"/>
        <v/>
      </c>
      <c r="X136" s="80" t="str">
        <f t="shared" si="19"/>
        <v/>
      </c>
      <c r="Y136" s="80" t="str">
        <f t="shared" si="27"/>
        <v/>
      </c>
      <c r="Z136" s="80" t="str">
        <f t="shared" si="27"/>
        <v/>
      </c>
      <c r="AA136" s="81">
        <f t="shared" si="23"/>
        <v>0</v>
      </c>
      <c r="AB136" s="82">
        <f t="shared" si="20"/>
        <v>0</v>
      </c>
      <c r="AC136" s="82">
        <f t="shared" si="21"/>
        <v>0</v>
      </c>
      <c r="AD136" s="83">
        <f t="shared" si="22"/>
        <v>0</v>
      </c>
    </row>
    <row r="137" spans="6:30">
      <c r="F137" s="95"/>
      <c r="G137" s="95"/>
      <c r="H137" s="95"/>
      <c r="I137" s="95"/>
      <c r="J137" s="96">
        <f t="shared" si="25"/>
        <v>0</v>
      </c>
      <c r="K137" s="97"/>
      <c r="L137" s="95"/>
      <c r="M137" s="98">
        <f t="shared" si="26"/>
        <v>0</v>
      </c>
      <c r="N137" s="73">
        <f t="shared" si="15"/>
        <v>0</v>
      </c>
      <c r="O137" s="74"/>
      <c r="P137" s="75">
        <f t="shared" si="16"/>
        <v>0</v>
      </c>
      <c r="Q137" s="76"/>
      <c r="R137" s="77"/>
      <c r="S137" s="76"/>
      <c r="T137" s="78"/>
      <c r="U137" s="79">
        <f t="shared" si="17"/>
        <v>0</v>
      </c>
      <c r="W137" s="80" t="str">
        <f t="shared" si="18"/>
        <v/>
      </c>
      <c r="X137" s="80" t="str">
        <f t="shared" si="19"/>
        <v/>
      </c>
      <c r="Y137" s="80" t="str">
        <f t="shared" si="27"/>
        <v/>
      </c>
      <c r="Z137" s="80" t="str">
        <f t="shared" si="27"/>
        <v/>
      </c>
      <c r="AA137" s="81">
        <f t="shared" si="23"/>
        <v>0</v>
      </c>
      <c r="AB137" s="82">
        <f t="shared" si="20"/>
        <v>0</v>
      </c>
      <c r="AC137" s="82">
        <f t="shared" si="21"/>
        <v>0</v>
      </c>
      <c r="AD137" s="83">
        <f t="shared" si="22"/>
        <v>0</v>
      </c>
    </row>
    <row r="138" spans="6:30">
      <c r="F138" s="95"/>
      <c r="G138" s="95"/>
      <c r="H138" s="95"/>
      <c r="I138" s="95"/>
      <c r="J138" s="96">
        <f t="shared" si="25"/>
        <v>0</v>
      </c>
      <c r="K138" s="97"/>
      <c r="L138" s="95"/>
      <c r="M138" s="98">
        <f t="shared" si="26"/>
        <v>0</v>
      </c>
      <c r="N138" s="73">
        <f t="shared" ref="N138:N201" si="28">$F$2*M138</f>
        <v>0</v>
      </c>
      <c r="O138" s="74"/>
      <c r="P138" s="75">
        <f t="shared" ref="P138:P201" si="29">M138*O138</f>
        <v>0</v>
      </c>
      <c r="Q138" s="76"/>
      <c r="R138" s="77"/>
      <c r="S138" s="76"/>
      <c r="T138" s="78"/>
      <c r="U138" s="79">
        <f t="shared" ref="U138:U201" si="30">(N138*O138)</f>
        <v>0</v>
      </c>
      <c r="W138" s="80" t="str">
        <f t="shared" ref="W138:W201" si="31">IF(F138="A",5,(IF(F138="M",3,(IF(F138="B",1,"")))))</f>
        <v/>
      </c>
      <c r="X138" s="80" t="str">
        <f t="shared" ref="X138:X201" si="32">IF(G138="A",3,(IF(G138="M",2,IF(G138="b",1,""))))</f>
        <v/>
      </c>
      <c r="Y138" s="80" t="str">
        <f t="shared" si="27"/>
        <v/>
      </c>
      <c r="Z138" s="80" t="str">
        <f t="shared" si="27"/>
        <v/>
      </c>
      <c r="AA138" s="81">
        <f t="shared" si="23"/>
        <v>0</v>
      </c>
      <c r="AB138" s="82">
        <f t="shared" ref="AB138:AB201" si="33">PRODUCT(W138:AA138)</f>
        <v>0</v>
      </c>
      <c r="AC138" s="82">
        <f t="shared" ref="AC138:AC201" si="34">PRODUCT(W138:Z138)</f>
        <v>0</v>
      </c>
      <c r="AD138" s="83">
        <f t="shared" ref="AD138:AD201" si="35">J138/$J$9</f>
        <v>0</v>
      </c>
    </row>
    <row r="139" spans="6:30">
      <c r="F139" s="95"/>
      <c r="G139" s="95"/>
      <c r="H139" s="95"/>
      <c r="I139" s="95"/>
      <c r="J139" s="96">
        <f t="shared" si="25"/>
        <v>0</v>
      </c>
      <c r="K139" s="97"/>
      <c r="L139" s="95"/>
      <c r="M139" s="98">
        <f t="shared" si="26"/>
        <v>0</v>
      </c>
      <c r="N139" s="73">
        <f t="shared" si="28"/>
        <v>0</v>
      </c>
      <c r="O139" s="74"/>
      <c r="P139" s="75">
        <f t="shared" si="29"/>
        <v>0</v>
      </c>
      <c r="Q139" s="76"/>
      <c r="R139" s="77"/>
      <c r="S139" s="76"/>
      <c r="T139" s="78"/>
      <c r="U139" s="79">
        <f t="shared" si="30"/>
        <v>0</v>
      </c>
      <c r="W139" s="80" t="str">
        <f t="shared" si="31"/>
        <v/>
      </c>
      <c r="X139" s="80" t="str">
        <f t="shared" si="32"/>
        <v/>
      </c>
      <c r="Y139" s="80" t="str">
        <f t="shared" si="27"/>
        <v/>
      </c>
      <c r="Z139" s="80" t="str">
        <f t="shared" si="27"/>
        <v/>
      </c>
      <c r="AA139" s="81">
        <f t="shared" ref="AA139:AA202" si="36">L139</f>
        <v>0</v>
      </c>
      <c r="AB139" s="82">
        <f t="shared" si="33"/>
        <v>0</v>
      </c>
      <c r="AC139" s="82">
        <f t="shared" si="34"/>
        <v>0</v>
      </c>
      <c r="AD139" s="83">
        <f t="shared" si="35"/>
        <v>0</v>
      </c>
    </row>
    <row r="140" spans="6:30">
      <c r="F140" s="95"/>
      <c r="G140" s="95"/>
      <c r="H140" s="95"/>
      <c r="I140" s="95"/>
      <c r="J140" s="96">
        <f t="shared" si="25"/>
        <v>0</v>
      </c>
      <c r="K140" s="97"/>
      <c r="L140" s="95"/>
      <c r="M140" s="98">
        <f t="shared" si="26"/>
        <v>0</v>
      </c>
      <c r="N140" s="73">
        <f t="shared" si="28"/>
        <v>0</v>
      </c>
      <c r="O140" s="74"/>
      <c r="P140" s="75">
        <f t="shared" si="29"/>
        <v>0</v>
      </c>
      <c r="Q140" s="76"/>
      <c r="R140" s="77"/>
      <c r="S140" s="76"/>
      <c r="T140" s="78"/>
      <c r="U140" s="79">
        <f t="shared" si="30"/>
        <v>0</v>
      </c>
      <c r="W140" s="80" t="str">
        <f t="shared" si="31"/>
        <v/>
      </c>
      <c r="X140" s="80" t="str">
        <f t="shared" si="32"/>
        <v/>
      </c>
      <c r="Y140" s="80" t="str">
        <f t="shared" si="27"/>
        <v/>
      </c>
      <c r="Z140" s="80" t="str">
        <f t="shared" si="27"/>
        <v/>
      </c>
      <c r="AA140" s="81">
        <f t="shared" si="36"/>
        <v>0</v>
      </c>
      <c r="AB140" s="82">
        <f t="shared" si="33"/>
        <v>0</v>
      </c>
      <c r="AC140" s="82">
        <f t="shared" si="34"/>
        <v>0</v>
      </c>
      <c r="AD140" s="83">
        <f t="shared" si="35"/>
        <v>0</v>
      </c>
    </row>
    <row r="141" spans="6:30">
      <c r="F141" s="95"/>
      <c r="G141" s="95"/>
      <c r="H141" s="95"/>
      <c r="I141" s="95"/>
      <c r="J141" s="96">
        <f t="shared" si="25"/>
        <v>0</v>
      </c>
      <c r="K141" s="97"/>
      <c r="L141" s="95"/>
      <c r="M141" s="98">
        <f t="shared" si="26"/>
        <v>0</v>
      </c>
      <c r="N141" s="73">
        <f t="shared" si="28"/>
        <v>0</v>
      </c>
      <c r="O141" s="74"/>
      <c r="P141" s="75">
        <f t="shared" si="29"/>
        <v>0</v>
      </c>
      <c r="Q141" s="76"/>
      <c r="R141" s="77"/>
      <c r="S141" s="76"/>
      <c r="T141" s="78"/>
      <c r="U141" s="79">
        <f t="shared" si="30"/>
        <v>0</v>
      </c>
      <c r="W141" s="80" t="str">
        <f t="shared" si="31"/>
        <v/>
      </c>
      <c r="X141" s="80" t="str">
        <f t="shared" si="32"/>
        <v/>
      </c>
      <c r="Y141" s="80" t="str">
        <f t="shared" si="27"/>
        <v/>
      </c>
      <c r="Z141" s="80" t="str">
        <f t="shared" si="27"/>
        <v/>
      </c>
      <c r="AA141" s="81">
        <f t="shared" si="36"/>
        <v>0</v>
      </c>
      <c r="AB141" s="82">
        <f t="shared" si="33"/>
        <v>0</v>
      </c>
      <c r="AC141" s="82">
        <f t="shared" si="34"/>
        <v>0</v>
      </c>
      <c r="AD141" s="83">
        <f t="shared" si="35"/>
        <v>0</v>
      </c>
    </row>
    <row r="142" spans="6:30">
      <c r="F142" s="95"/>
      <c r="G142" s="95"/>
      <c r="H142" s="95"/>
      <c r="I142" s="95"/>
      <c r="J142" s="96">
        <f t="shared" si="25"/>
        <v>0</v>
      </c>
      <c r="K142" s="97"/>
      <c r="L142" s="95"/>
      <c r="M142" s="98">
        <f t="shared" si="26"/>
        <v>0</v>
      </c>
      <c r="N142" s="73">
        <f t="shared" si="28"/>
        <v>0</v>
      </c>
      <c r="O142" s="74"/>
      <c r="P142" s="75">
        <f t="shared" si="29"/>
        <v>0</v>
      </c>
      <c r="Q142" s="76"/>
      <c r="R142" s="77"/>
      <c r="S142" s="76"/>
      <c r="T142" s="78"/>
      <c r="U142" s="79">
        <f t="shared" si="30"/>
        <v>0</v>
      </c>
      <c r="W142" s="80" t="str">
        <f t="shared" si="31"/>
        <v/>
      </c>
      <c r="X142" s="80" t="str">
        <f t="shared" si="32"/>
        <v/>
      </c>
      <c r="Y142" s="80" t="str">
        <f t="shared" si="27"/>
        <v/>
      </c>
      <c r="Z142" s="80" t="str">
        <f t="shared" si="27"/>
        <v/>
      </c>
      <c r="AA142" s="81">
        <f t="shared" si="36"/>
        <v>0</v>
      </c>
      <c r="AB142" s="82">
        <f t="shared" si="33"/>
        <v>0</v>
      </c>
      <c r="AC142" s="82">
        <f t="shared" si="34"/>
        <v>0</v>
      </c>
      <c r="AD142" s="83">
        <f t="shared" si="35"/>
        <v>0</v>
      </c>
    </row>
    <row r="143" spans="6:30">
      <c r="F143" s="95"/>
      <c r="G143" s="95"/>
      <c r="H143" s="95"/>
      <c r="I143" s="95"/>
      <c r="J143" s="96">
        <f t="shared" si="25"/>
        <v>0</v>
      </c>
      <c r="K143" s="97"/>
      <c r="L143" s="95"/>
      <c r="M143" s="98">
        <f t="shared" si="26"/>
        <v>0</v>
      </c>
      <c r="N143" s="73">
        <f t="shared" si="28"/>
        <v>0</v>
      </c>
      <c r="O143" s="74"/>
      <c r="P143" s="75">
        <f t="shared" si="29"/>
        <v>0</v>
      </c>
      <c r="Q143" s="76"/>
      <c r="R143" s="77"/>
      <c r="S143" s="76"/>
      <c r="T143" s="78"/>
      <c r="U143" s="79">
        <f t="shared" si="30"/>
        <v>0</v>
      </c>
      <c r="W143" s="80" t="str">
        <f t="shared" si="31"/>
        <v/>
      </c>
      <c r="X143" s="80" t="str">
        <f t="shared" si="32"/>
        <v/>
      </c>
      <c r="Y143" s="80" t="str">
        <f t="shared" si="27"/>
        <v/>
      </c>
      <c r="Z143" s="80" t="str">
        <f t="shared" si="27"/>
        <v/>
      </c>
      <c r="AA143" s="81">
        <f t="shared" si="36"/>
        <v>0</v>
      </c>
      <c r="AB143" s="82">
        <f t="shared" si="33"/>
        <v>0</v>
      </c>
      <c r="AC143" s="82">
        <f t="shared" si="34"/>
        <v>0</v>
      </c>
      <c r="AD143" s="83">
        <f t="shared" si="35"/>
        <v>0</v>
      </c>
    </row>
    <row r="144" spans="6:30">
      <c r="F144" s="95"/>
      <c r="G144" s="95"/>
      <c r="H144" s="95"/>
      <c r="I144" s="95"/>
      <c r="J144" s="96">
        <f t="shared" si="25"/>
        <v>0</v>
      </c>
      <c r="K144" s="97"/>
      <c r="L144" s="95"/>
      <c r="M144" s="98">
        <f t="shared" si="26"/>
        <v>0</v>
      </c>
      <c r="N144" s="73">
        <f t="shared" si="28"/>
        <v>0</v>
      </c>
      <c r="O144" s="74"/>
      <c r="P144" s="75">
        <f t="shared" si="29"/>
        <v>0</v>
      </c>
      <c r="Q144" s="76"/>
      <c r="R144" s="77"/>
      <c r="S144" s="76"/>
      <c r="T144" s="78"/>
      <c r="U144" s="79">
        <f t="shared" si="30"/>
        <v>0</v>
      </c>
      <c r="W144" s="80" t="str">
        <f t="shared" si="31"/>
        <v/>
      </c>
      <c r="X144" s="80" t="str">
        <f t="shared" si="32"/>
        <v/>
      </c>
      <c r="Y144" s="80" t="str">
        <f t="shared" si="27"/>
        <v/>
      </c>
      <c r="Z144" s="80" t="str">
        <f t="shared" si="27"/>
        <v/>
      </c>
      <c r="AA144" s="81">
        <f t="shared" si="36"/>
        <v>0</v>
      </c>
      <c r="AB144" s="82">
        <f t="shared" si="33"/>
        <v>0</v>
      </c>
      <c r="AC144" s="82">
        <f t="shared" si="34"/>
        <v>0</v>
      </c>
      <c r="AD144" s="83">
        <f t="shared" si="35"/>
        <v>0</v>
      </c>
    </row>
    <row r="145" spans="6:30">
      <c r="F145" s="95"/>
      <c r="G145" s="95"/>
      <c r="H145" s="95"/>
      <c r="I145" s="95"/>
      <c r="J145" s="96">
        <f t="shared" si="25"/>
        <v>0</v>
      </c>
      <c r="K145" s="97"/>
      <c r="L145" s="95"/>
      <c r="M145" s="98">
        <f t="shared" si="26"/>
        <v>0</v>
      </c>
      <c r="N145" s="73">
        <f t="shared" si="28"/>
        <v>0</v>
      </c>
      <c r="O145" s="74"/>
      <c r="P145" s="75">
        <f t="shared" si="29"/>
        <v>0</v>
      </c>
      <c r="Q145" s="76"/>
      <c r="R145" s="77"/>
      <c r="S145" s="76"/>
      <c r="T145" s="78"/>
      <c r="U145" s="79">
        <f t="shared" si="30"/>
        <v>0</v>
      </c>
      <c r="W145" s="80" t="str">
        <f t="shared" si="31"/>
        <v/>
      </c>
      <c r="X145" s="80" t="str">
        <f t="shared" si="32"/>
        <v/>
      </c>
      <c r="Y145" s="80" t="str">
        <f t="shared" si="27"/>
        <v/>
      </c>
      <c r="Z145" s="80" t="str">
        <f t="shared" si="27"/>
        <v/>
      </c>
      <c r="AA145" s="81">
        <f t="shared" si="36"/>
        <v>0</v>
      </c>
      <c r="AB145" s="82">
        <f t="shared" si="33"/>
        <v>0</v>
      </c>
      <c r="AC145" s="82">
        <f t="shared" si="34"/>
        <v>0</v>
      </c>
      <c r="AD145" s="83">
        <f t="shared" si="35"/>
        <v>0</v>
      </c>
    </row>
    <row r="146" spans="6:30">
      <c r="F146" s="95"/>
      <c r="G146" s="95"/>
      <c r="H146" s="95"/>
      <c r="I146" s="95"/>
      <c r="J146" s="96">
        <f t="shared" si="25"/>
        <v>0</v>
      </c>
      <c r="K146" s="97"/>
      <c r="L146" s="95"/>
      <c r="M146" s="98">
        <f t="shared" si="26"/>
        <v>0</v>
      </c>
      <c r="N146" s="73">
        <f t="shared" si="28"/>
        <v>0</v>
      </c>
      <c r="O146" s="74"/>
      <c r="P146" s="75">
        <f t="shared" si="29"/>
        <v>0</v>
      </c>
      <c r="Q146" s="76"/>
      <c r="R146" s="77"/>
      <c r="S146" s="76"/>
      <c r="T146" s="78"/>
      <c r="U146" s="79">
        <f t="shared" si="30"/>
        <v>0</v>
      </c>
      <c r="W146" s="80" t="str">
        <f t="shared" si="31"/>
        <v/>
      </c>
      <c r="X146" s="80" t="str">
        <f t="shared" si="32"/>
        <v/>
      </c>
      <c r="Y146" s="80" t="str">
        <f t="shared" si="27"/>
        <v/>
      </c>
      <c r="Z146" s="80" t="str">
        <f t="shared" si="27"/>
        <v/>
      </c>
      <c r="AA146" s="81">
        <f t="shared" si="36"/>
        <v>0</v>
      </c>
      <c r="AB146" s="82">
        <f t="shared" si="33"/>
        <v>0</v>
      </c>
      <c r="AC146" s="82">
        <f t="shared" si="34"/>
        <v>0</v>
      </c>
      <c r="AD146" s="83">
        <f t="shared" si="35"/>
        <v>0</v>
      </c>
    </row>
    <row r="147" spans="6:30">
      <c r="F147" s="95"/>
      <c r="G147" s="95"/>
      <c r="H147" s="95"/>
      <c r="I147" s="95"/>
      <c r="J147" s="96">
        <f t="shared" si="25"/>
        <v>0</v>
      </c>
      <c r="K147" s="97"/>
      <c r="L147" s="95"/>
      <c r="M147" s="98">
        <f t="shared" si="26"/>
        <v>0</v>
      </c>
      <c r="N147" s="73">
        <f t="shared" si="28"/>
        <v>0</v>
      </c>
      <c r="O147" s="74"/>
      <c r="P147" s="75">
        <f t="shared" si="29"/>
        <v>0</v>
      </c>
      <c r="Q147" s="76"/>
      <c r="R147" s="77"/>
      <c r="S147" s="76"/>
      <c r="T147" s="78"/>
      <c r="U147" s="79">
        <f t="shared" si="30"/>
        <v>0</v>
      </c>
      <c r="W147" s="80" t="str">
        <f t="shared" si="31"/>
        <v/>
      </c>
      <c r="X147" s="80" t="str">
        <f t="shared" si="32"/>
        <v/>
      </c>
      <c r="Y147" s="80" t="str">
        <f t="shared" si="27"/>
        <v/>
      </c>
      <c r="Z147" s="80" t="str">
        <f t="shared" si="27"/>
        <v/>
      </c>
      <c r="AA147" s="81">
        <f t="shared" si="36"/>
        <v>0</v>
      </c>
      <c r="AB147" s="82">
        <f t="shared" si="33"/>
        <v>0</v>
      </c>
      <c r="AC147" s="82">
        <f t="shared" si="34"/>
        <v>0</v>
      </c>
      <c r="AD147" s="83">
        <f t="shared" si="35"/>
        <v>0</v>
      </c>
    </row>
    <row r="148" spans="6:30">
      <c r="F148" s="95"/>
      <c r="G148" s="95"/>
      <c r="H148" s="95"/>
      <c r="I148" s="95"/>
      <c r="J148" s="96">
        <f t="shared" si="25"/>
        <v>0</v>
      </c>
      <c r="K148" s="97"/>
      <c r="L148" s="95"/>
      <c r="M148" s="98">
        <f t="shared" si="26"/>
        <v>0</v>
      </c>
      <c r="N148" s="73">
        <f t="shared" si="28"/>
        <v>0</v>
      </c>
      <c r="O148" s="74"/>
      <c r="P148" s="75">
        <f t="shared" si="29"/>
        <v>0</v>
      </c>
      <c r="Q148" s="76"/>
      <c r="R148" s="77"/>
      <c r="S148" s="76"/>
      <c r="T148" s="78"/>
      <c r="U148" s="79">
        <f t="shared" si="30"/>
        <v>0</v>
      </c>
      <c r="W148" s="80" t="str">
        <f t="shared" si="31"/>
        <v/>
      </c>
      <c r="X148" s="80" t="str">
        <f t="shared" si="32"/>
        <v/>
      </c>
      <c r="Y148" s="80" t="str">
        <f t="shared" si="27"/>
        <v/>
      </c>
      <c r="Z148" s="80" t="str">
        <f t="shared" si="27"/>
        <v/>
      </c>
      <c r="AA148" s="81">
        <f t="shared" si="36"/>
        <v>0</v>
      </c>
      <c r="AB148" s="82">
        <f t="shared" si="33"/>
        <v>0</v>
      </c>
      <c r="AC148" s="82">
        <f t="shared" si="34"/>
        <v>0</v>
      </c>
      <c r="AD148" s="83">
        <f t="shared" si="35"/>
        <v>0</v>
      </c>
    </row>
    <row r="149" spans="6:30">
      <c r="F149" s="95"/>
      <c r="G149" s="95"/>
      <c r="H149" s="95"/>
      <c r="I149" s="95"/>
      <c r="J149" s="96">
        <f t="shared" si="25"/>
        <v>0</v>
      </c>
      <c r="K149" s="97"/>
      <c r="L149" s="95"/>
      <c r="M149" s="98">
        <f t="shared" si="26"/>
        <v>0</v>
      </c>
      <c r="N149" s="73">
        <f t="shared" si="28"/>
        <v>0</v>
      </c>
      <c r="O149" s="74"/>
      <c r="P149" s="75">
        <f t="shared" si="29"/>
        <v>0</v>
      </c>
      <c r="Q149" s="76"/>
      <c r="R149" s="77"/>
      <c r="S149" s="76"/>
      <c r="T149" s="78"/>
      <c r="U149" s="79">
        <f t="shared" si="30"/>
        <v>0</v>
      </c>
      <c r="W149" s="80" t="str">
        <f t="shared" si="31"/>
        <v/>
      </c>
      <c r="X149" s="80" t="str">
        <f t="shared" si="32"/>
        <v/>
      </c>
      <c r="Y149" s="80" t="str">
        <f t="shared" si="27"/>
        <v/>
      </c>
      <c r="Z149" s="80" t="str">
        <f t="shared" si="27"/>
        <v/>
      </c>
      <c r="AA149" s="81">
        <f t="shared" si="36"/>
        <v>0</v>
      </c>
      <c r="AB149" s="82">
        <f t="shared" si="33"/>
        <v>0</v>
      </c>
      <c r="AC149" s="82">
        <f t="shared" si="34"/>
        <v>0</v>
      </c>
      <c r="AD149" s="83">
        <f t="shared" si="35"/>
        <v>0</v>
      </c>
    </row>
    <row r="150" spans="6:30">
      <c r="F150" s="95"/>
      <c r="G150" s="95"/>
      <c r="H150" s="95"/>
      <c r="I150" s="95"/>
      <c r="J150" s="96">
        <f t="shared" si="25"/>
        <v>0</v>
      </c>
      <c r="K150" s="97"/>
      <c r="L150" s="95"/>
      <c r="M150" s="98">
        <f t="shared" si="26"/>
        <v>0</v>
      </c>
      <c r="N150" s="73">
        <f t="shared" si="28"/>
        <v>0</v>
      </c>
      <c r="O150" s="74"/>
      <c r="P150" s="75">
        <f t="shared" si="29"/>
        <v>0</v>
      </c>
      <c r="Q150" s="76"/>
      <c r="R150" s="77"/>
      <c r="S150" s="76"/>
      <c r="T150" s="78"/>
      <c r="U150" s="79">
        <f t="shared" si="30"/>
        <v>0</v>
      </c>
      <c r="W150" s="80" t="str">
        <f t="shared" si="31"/>
        <v/>
      </c>
      <c r="X150" s="80" t="str">
        <f t="shared" si="32"/>
        <v/>
      </c>
      <c r="Y150" s="80" t="str">
        <f t="shared" si="27"/>
        <v/>
      </c>
      <c r="Z150" s="80" t="str">
        <f t="shared" si="27"/>
        <v/>
      </c>
      <c r="AA150" s="81">
        <f t="shared" si="36"/>
        <v>0</v>
      </c>
      <c r="AB150" s="82">
        <f t="shared" si="33"/>
        <v>0</v>
      </c>
      <c r="AC150" s="82">
        <f t="shared" si="34"/>
        <v>0</v>
      </c>
      <c r="AD150" s="83">
        <f t="shared" si="35"/>
        <v>0</v>
      </c>
    </row>
    <row r="151" spans="6:30">
      <c r="F151" s="95"/>
      <c r="G151" s="95"/>
      <c r="H151" s="95"/>
      <c r="I151" s="95"/>
      <c r="J151" s="96">
        <f t="shared" si="25"/>
        <v>0</v>
      </c>
      <c r="K151" s="97"/>
      <c r="L151" s="95"/>
      <c r="M151" s="98">
        <f t="shared" si="26"/>
        <v>0</v>
      </c>
      <c r="N151" s="73">
        <f t="shared" si="28"/>
        <v>0</v>
      </c>
      <c r="O151" s="74"/>
      <c r="P151" s="75">
        <f t="shared" si="29"/>
        <v>0</v>
      </c>
      <c r="Q151" s="76"/>
      <c r="R151" s="77"/>
      <c r="S151" s="76"/>
      <c r="T151" s="78"/>
      <c r="U151" s="79">
        <f t="shared" si="30"/>
        <v>0</v>
      </c>
      <c r="W151" s="80" t="str">
        <f t="shared" si="31"/>
        <v/>
      </c>
      <c r="X151" s="80" t="str">
        <f t="shared" si="32"/>
        <v/>
      </c>
      <c r="Y151" s="80" t="str">
        <f t="shared" si="27"/>
        <v/>
      </c>
      <c r="Z151" s="80" t="str">
        <f t="shared" si="27"/>
        <v/>
      </c>
      <c r="AA151" s="81">
        <f t="shared" si="36"/>
        <v>0</v>
      </c>
      <c r="AB151" s="82">
        <f t="shared" si="33"/>
        <v>0</v>
      </c>
      <c r="AC151" s="82">
        <f t="shared" si="34"/>
        <v>0</v>
      </c>
      <c r="AD151" s="83">
        <f t="shared" si="35"/>
        <v>0</v>
      </c>
    </row>
    <row r="152" spans="6:30">
      <c r="F152" s="95"/>
      <c r="G152" s="95"/>
      <c r="H152" s="95"/>
      <c r="I152" s="95"/>
      <c r="J152" s="96">
        <f t="shared" si="25"/>
        <v>0</v>
      </c>
      <c r="K152" s="97"/>
      <c r="L152" s="95"/>
      <c r="M152" s="98">
        <f t="shared" si="26"/>
        <v>0</v>
      </c>
      <c r="N152" s="73">
        <f t="shared" si="28"/>
        <v>0</v>
      </c>
      <c r="O152" s="74"/>
      <c r="P152" s="75">
        <f t="shared" si="29"/>
        <v>0</v>
      </c>
      <c r="Q152" s="76"/>
      <c r="R152" s="77"/>
      <c r="S152" s="76"/>
      <c r="T152" s="78"/>
      <c r="U152" s="79">
        <f t="shared" si="30"/>
        <v>0</v>
      </c>
      <c r="W152" s="80" t="str">
        <f t="shared" si="31"/>
        <v/>
      </c>
      <c r="X152" s="80" t="str">
        <f t="shared" si="32"/>
        <v/>
      </c>
      <c r="Y152" s="80" t="str">
        <f t="shared" si="27"/>
        <v/>
      </c>
      <c r="Z152" s="80" t="str">
        <f t="shared" si="27"/>
        <v/>
      </c>
      <c r="AA152" s="81">
        <f t="shared" si="36"/>
        <v>0</v>
      </c>
      <c r="AB152" s="82">
        <f t="shared" si="33"/>
        <v>0</v>
      </c>
      <c r="AC152" s="82">
        <f t="shared" si="34"/>
        <v>0</v>
      </c>
      <c r="AD152" s="83">
        <f t="shared" si="35"/>
        <v>0</v>
      </c>
    </row>
    <row r="153" spans="6:30">
      <c r="F153" s="95"/>
      <c r="G153" s="95"/>
      <c r="H153" s="95"/>
      <c r="I153" s="95"/>
      <c r="J153" s="96">
        <f t="shared" si="25"/>
        <v>0</v>
      </c>
      <c r="K153" s="97"/>
      <c r="L153" s="95"/>
      <c r="M153" s="98">
        <f t="shared" si="26"/>
        <v>0</v>
      </c>
      <c r="N153" s="73">
        <f t="shared" si="28"/>
        <v>0</v>
      </c>
      <c r="O153" s="74"/>
      <c r="P153" s="75">
        <f t="shared" si="29"/>
        <v>0</v>
      </c>
      <c r="Q153" s="76"/>
      <c r="R153" s="77"/>
      <c r="S153" s="76"/>
      <c r="T153" s="78"/>
      <c r="U153" s="79">
        <f t="shared" si="30"/>
        <v>0</v>
      </c>
      <c r="W153" s="80" t="str">
        <f t="shared" si="31"/>
        <v/>
      </c>
      <c r="X153" s="80" t="str">
        <f t="shared" si="32"/>
        <v/>
      </c>
      <c r="Y153" s="80" t="str">
        <f t="shared" si="27"/>
        <v/>
      </c>
      <c r="Z153" s="80" t="str">
        <f t="shared" si="27"/>
        <v/>
      </c>
      <c r="AA153" s="81">
        <f t="shared" si="36"/>
        <v>0</v>
      </c>
      <c r="AB153" s="82">
        <f t="shared" si="33"/>
        <v>0</v>
      </c>
      <c r="AC153" s="82">
        <f t="shared" si="34"/>
        <v>0</v>
      </c>
      <c r="AD153" s="83">
        <f t="shared" si="35"/>
        <v>0</v>
      </c>
    </row>
    <row r="154" spans="6:30">
      <c r="F154" s="95"/>
      <c r="G154" s="95"/>
      <c r="H154" s="95"/>
      <c r="I154" s="95"/>
      <c r="J154" s="96">
        <f t="shared" si="25"/>
        <v>0</v>
      </c>
      <c r="K154" s="97"/>
      <c r="L154" s="95"/>
      <c r="M154" s="98">
        <f t="shared" si="26"/>
        <v>0</v>
      </c>
      <c r="N154" s="73">
        <f t="shared" si="28"/>
        <v>0</v>
      </c>
      <c r="O154" s="74"/>
      <c r="P154" s="75">
        <f t="shared" si="29"/>
        <v>0</v>
      </c>
      <c r="Q154" s="76"/>
      <c r="R154" s="77"/>
      <c r="S154" s="76"/>
      <c r="T154" s="78"/>
      <c r="U154" s="79">
        <f t="shared" si="30"/>
        <v>0</v>
      </c>
      <c r="W154" s="80" t="str">
        <f t="shared" si="31"/>
        <v/>
      </c>
      <c r="X154" s="80" t="str">
        <f t="shared" si="32"/>
        <v/>
      </c>
      <c r="Y154" s="80" t="str">
        <f t="shared" si="27"/>
        <v/>
      </c>
      <c r="Z154" s="80" t="str">
        <f t="shared" si="27"/>
        <v/>
      </c>
      <c r="AA154" s="81">
        <f t="shared" si="36"/>
        <v>0</v>
      </c>
      <c r="AB154" s="82">
        <f t="shared" si="33"/>
        <v>0</v>
      </c>
      <c r="AC154" s="82">
        <f t="shared" si="34"/>
        <v>0</v>
      </c>
      <c r="AD154" s="83">
        <f t="shared" si="35"/>
        <v>0</v>
      </c>
    </row>
    <row r="155" spans="6:30">
      <c r="F155" s="95"/>
      <c r="G155" s="95"/>
      <c r="H155" s="95"/>
      <c r="I155" s="95"/>
      <c r="J155" s="96">
        <f t="shared" si="25"/>
        <v>0</v>
      </c>
      <c r="K155" s="97"/>
      <c r="L155" s="95"/>
      <c r="M155" s="98">
        <f t="shared" si="26"/>
        <v>0</v>
      </c>
      <c r="N155" s="73">
        <f t="shared" si="28"/>
        <v>0</v>
      </c>
      <c r="O155" s="74"/>
      <c r="P155" s="75">
        <f t="shared" si="29"/>
        <v>0</v>
      </c>
      <c r="Q155" s="76"/>
      <c r="R155" s="77"/>
      <c r="S155" s="76"/>
      <c r="T155" s="78"/>
      <c r="U155" s="79">
        <f t="shared" si="30"/>
        <v>0</v>
      </c>
      <c r="W155" s="80" t="str">
        <f t="shared" si="31"/>
        <v/>
      </c>
      <c r="X155" s="80" t="str">
        <f t="shared" si="32"/>
        <v/>
      </c>
      <c r="Y155" s="80" t="str">
        <f t="shared" si="27"/>
        <v/>
      </c>
      <c r="Z155" s="80" t="str">
        <f t="shared" si="27"/>
        <v/>
      </c>
      <c r="AA155" s="81">
        <f t="shared" si="36"/>
        <v>0</v>
      </c>
      <c r="AB155" s="82">
        <f t="shared" si="33"/>
        <v>0</v>
      </c>
      <c r="AC155" s="82">
        <f t="shared" si="34"/>
        <v>0</v>
      </c>
      <c r="AD155" s="83">
        <f t="shared" si="35"/>
        <v>0</v>
      </c>
    </row>
    <row r="156" spans="6:30">
      <c r="F156" s="95"/>
      <c r="G156" s="95"/>
      <c r="H156" s="95"/>
      <c r="I156" s="95"/>
      <c r="J156" s="96">
        <f t="shared" si="25"/>
        <v>0</v>
      </c>
      <c r="K156" s="97"/>
      <c r="L156" s="95"/>
      <c r="M156" s="98">
        <f t="shared" si="26"/>
        <v>0</v>
      </c>
      <c r="N156" s="73">
        <f t="shared" si="28"/>
        <v>0</v>
      </c>
      <c r="O156" s="74"/>
      <c r="P156" s="75">
        <f t="shared" si="29"/>
        <v>0</v>
      </c>
      <c r="Q156" s="76"/>
      <c r="R156" s="77"/>
      <c r="S156" s="76"/>
      <c r="T156" s="78"/>
      <c r="U156" s="79">
        <f t="shared" si="30"/>
        <v>0</v>
      </c>
      <c r="W156" s="80" t="str">
        <f t="shared" si="31"/>
        <v/>
      </c>
      <c r="X156" s="80" t="str">
        <f t="shared" si="32"/>
        <v/>
      </c>
      <c r="Y156" s="80" t="str">
        <f t="shared" si="27"/>
        <v/>
      </c>
      <c r="Z156" s="80" t="str">
        <f t="shared" si="27"/>
        <v/>
      </c>
      <c r="AA156" s="81">
        <f t="shared" si="36"/>
        <v>0</v>
      </c>
      <c r="AB156" s="82">
        <f t="shared" si="33"/>
        <v>0</v>
      </c>
      <c r="AC156" s="82">
        <f t="shared" si="34"/>
        <v>0</v>
      </c>
      <c r="AD156" s="83">
        <f t="shared" si="35"/>
        <v>0</v>
      </c>
    </row>
    <row r="157" spans="6:30">
      <c r="F157" s="95"/>
      <c r="G157" s="95"/>
      <c r="H157" s="95"/>
      <c r="I157" s="95"/>
      <c r="J157" s="96">
        <f t="shared" si="25"/>
        <v>0</v>
      </c>
      <c r="K157" s="97"/>
      <c r="L157" s="95"/>
      <c r="M157" s="98">
        <f t="shared" si="26"/>
        <v>0</v>
      </c>
      <c r="N157" s="73">
        <f t="shared" si="28"/>
        <v>0</v>
      </c>
      <c r="O157" s="74"/>
      <c r="P157" s="75">
        <f t="shared" si="29"/>
        <v>0</v>
      </c>
      <c r="Q157" s="76"/>
      <c r="R157" s="77"/>
      <c r="S157" s="76"/>
      <c r="T157" s="78"/>
      <c r="U157" s="79">
        <f t="shared" si="30"/>
        <v>0</v>
      </c>
      <c r="W157" s="80" t="str">
        <f t="shared" si="31"/>
        <v/>
      </c>
      <c r="X157" s="80" t="str">
        <f t="shared" si="32"/>
        <v/>
      </c>
      <c r="Y157" s="80" t="str">
        <f t="shared" si="27"/>
        <v/>
      </c>
      <c r="Z157" s="80" t="str">
        <f t="shared" si="27"/>
        <v/>
      </c>
      <c r="AA157" s="81">
        <f t="shared" si="36"/>
        <v>0</v>
      </c>
      <c r="AB157" s="82">
        <f t="shared" si="33"/>
        <v>0</v>
      </c>
      <c r="AC157" s="82">
        <f t="shared" si="34"/>
        <v>0</v>
      </c>
      <c r="AD157" s="83">
        <f t="shared" si="35"/>
        <v>0</v>
      </c>
    </row>
    <row r="158" spans="6:30">
      <c r="F158" s="95"/>
      <c r="G158" s="95"/>
      <c r="H158" s="95"/>
      <c r="I158" s="95"/>
      <c r="J158" s="96">
        <f t="shared" si="25"/>
        <v>0</v>
      </c>
      <c r="K158" s="97"/>
      <c r="L158" s="95"/>
      <c r="M158" s="98">
        <f t="shared" si="26"/>
        <v>0</v>
      </c>
      <c r="N158" s="73">
        <f t="shared" si="28"/>
        <v>0</v>
      </c>
      <c r="O158" s="74"/>
      <c r="P158" s="75">
        <f t="shared" si="29"/>
        <v>0</v>
      </c>
      <c r="Q158" s="76"/>
      <c r="R158" s="77"/>
      <c r="S158" s="76"/>
      <c r="T158" s="78"/>
      <c r="U158" s="79">
        <f t="shared" si="30"/>
        <v>0</v>
      </c>
      <c r="W158" s="80" t="str">
        <f t="shared" si="31"/>
        <v/>
      </c>
      <c r="X158" s="80" t="str">
        <f t="shared" si="32"/>
        <v/>
      </c>
      <c r="Y158" s="80" t="str">
        <f t="shared" si="27"/>
        <v/>
      </c>
      <c r="Z158" s="80" t="str">
        <f t="shared" si="27"/>
        <v/>
      </c>
      <c r="AA158" s="81">
        <f t="shared" si="36"/>
        <v>0</v>
      </c>
      <c r="AB158" s="82">
        <f t="shared" si="33"/>
        <v>0</v>
      </c>
      <c r="AC158" s="82">
        <f t="shared" si="34"/>
        <v>0</v>
      </c>
      <c r="AD158" s="83">
        <f t="shared" si="35"/>
        <v>0</v>
      </c>
    </row>
    <row r="159" spans="6:30">
      <c r="F159" s="95"/>
      <c r="G159" s="95"/>
      <c r="H159" s="95"/>
      <c r="I159" s="95"/>
      <c r="J159" s="96">
        <f t="shared" si="25"/>
        <v>0</v>
      </c>
      <c r="K159" s="97"/>
      <c r="L159" s="95"/>
      <c r="M159" s="98">
        <f t="shared" si="26"/>
        <v>0</v>
      </c>
      <c r="N159" s="73">
        <f t="shared" si="28"/>
        <v>0</v>
      </c>
      <c r="O159" s="74"/>
      <c r="P159" s="75">
        <f t="shared" si="29"/>
        <v>0</v>
      </c>
      <c r="Q159" s="76"/>
      <c r="R159" s="77"/>
      <c r="S159" s="76"/>
      <c r="T159" s="78"/>
      <c r="U159" s="79">
        <f t="shared" si="30"/>
        <v>0</v>
      </c>
      <c r="W159" s="80" t="str">
        <f t="shared" si="31"/>
        <v/>
      </c>
      <c r="X159" s="80" t="str">
        <f t="shared" si="32"/>
        <v/>
      </c>
      <c r="Y159" s="80" t="str">
        <f t="shared" si="27"/>
        <v/>
      </c>
      <c r="Z159" s="80" t="str">
        <f t="shared" si="27"/>
        <v/>
      </c>
      <c r="AA159" s="81">
        <f t="shared" si="36"/>
        <v>0</v>
      </c>
      <c r="AB159" s="82">
        <f t="shared" si="33"/>
        <v>0</v>
      </c>
      <c r="AC159" s="82">
        <f t="shared" si="34"/>
        <v>0</v>
      </c>
      <c r="AD159" s="83">
        <f t="shared" si="35"/>
        <v>0</v>
      </c>
    </row>
    <row r="160" spans="6:30">
      <c r="F160" s="95"/>
      <c r="G160" s="95"/>
      <c r="H160" s="95"/>
      <c r="I160" s="95"/>
      <c r="J160" s="96">
        <f t="shared" si="25"/>
        <v>0</v>
      </c>
      <c r="K160" s="97"/>
      <c r="L160" s="95"/>
      <c r="M160" s="98">
        <f t="shared" si="26"/>
        <v>0</v>
      </c>
      <c r="N160" s="73">
        <f t="shared" si="28"/>
        <v>0</v>
      </c>
      <c r="O160" s="74"/>
      <c r="P160" s="75">
        <f t="shared" si="29"/>
        <v>0</v>
      </c>
      <c r="Q160" s="76"/>
      <c r="R160" s="77"/>
      <c r="S160" s="76"/>
      <c r="T160" s="78"/>
      <c r="U160" s="79">
        <f t="shared" si="30"/>
        <v>0</v>
      </c>
      <c r="W160" s="80" t="str">
        <f t="shared" si="31"/>
        <v/>
      </c>
      <c r="X160" s="80" t="str">
        <f t="shared" si="32"/>
        <v/>
      </c>
      <c r="Y160" s="80" t="str">
        <f t="shared" si="27"/>
        <v/>
      </c>
      <c r="Z160" s="80" t="str">
        <f t="shared" si="27"/>
        <v/>
      </c>
      <c r="AA160" s="81">
        <f t="shared" si="36"/>
        <v>0</v>
      </c>
      <c r="AB160" s="82">
        <f t="shared" si="33"/>
        <v>0</v>
      </c>
      <c r="AC160" s="82">
        <f t="shared" si="34"/>
        <v>0</v>
      </c>
      <c r="AD160" s="83">
        <f t="shared" si="35"/>
        <v>0</v>
      </c>
    </row>
    <row r="161" spans="6:30">
      <c r="F161" s="95"/>
      <c r="G161" s="95"/>
      <c r="H161" s="95"/>
      <c r="I161" s="95"/>
      <c r="J161" s="96">
        <f t="shared" si="25"/>
        <v>0</v>
      </c>
      <c r="K161" s="97"/>
      <c r="L161" s="95"/>
      <c r="M161" s="98">
        <f t="shared" si="26"/>
        <v>0</v>
      </c>
      <c r="N161" s="73">
        <f t="shared" si="28"/>
        <v>0</v>
      </c>
      <c r="O161" s="74"/>
      <c r="P161" s="75">
        <f t="shared" si="29"/>
        <v>0</v>
      </c>
      <c r="Q161" s="76"/>
      <c r="R161" s="77"/>
      <c r="S161" s="76"/>
      <c r="T161" s="78"/>
      <c r="U161" s="79">
        <f t="shared" si="30"/>
        <v>0</v>
      </c>
      <c r="W161" s="80" t="str">
        <f t="shared" si="31"/>
        <v/>
      </c>
      <c r="X161" s="80" t="str">
        <f t="shared" si="32"/>
        <v/>
      </c>
      <c r="Y161" s="80" t="str">
        <f t="shared" si="27"/>
        <v/>
      </c>
      <c r="Z161" s="80" t="str">
        <f t="shared" si="27"/>
        <v/>
      </c>
      <c r="AA161" s="81">
        <f t="shared" si="36"/>
        <v>0</v>
      </c>
      <c r="AB161" s="82">
        <f t="shared" si="33"/>
        <v>0</v>
      </c>
      <c r="AC161" s="82">
        <f t="shared" si="34"/>
        <v>0</v>
      </c>
      <c r="AD161" s="83">
        <f t="shared" si="35"/>
        <v>0</v>
      </c>
    </row>
    <row r="162" spans="6:30">
      <c r="F162" s="95"/>
      <c r="G162" s="95"/>
      <c r="H162" s="95"/>
      <c r="I162" s="95"/>
      <c r="J162" s="96">
        <f t="shared" si="25"/>
        <v>0</v>
      </c>
      <c r="K162" s="97"/>
      <c r="L162" s="95"/>
      <c r="M162" s="98">
        <f t="shared" si="26"/>
        <v>0</v>
      </c>
      <c r="N162" s="73">
        <f t="shared" si="28"/>
        <v>0</v>
      </c>
      <c r="O162" s="74"/>
      <c r="P162" s="75">
        <f t="shared" si="29"/>
        <v>0</v>
      </c>
      <c r="Q162" s="76"/>
      <c r="R162" s="77"/>
      <c r="S162" s="76"/>
      <c r="T162" s="78"/>
      <c r="U162" s="79">
        <f t="shared" si="30"/>
        <v>0</v>
      </c>
      <c r="W162" s="80" t="str">
        <f t="shared" si="31"/>
        <v/>
      </c>
      <c r="X162" s="80" t="str">
        <f t="shared" si="32"/>
        <v/>
      </c>
      <c r="Y162" s="80" t="str">
        <f t="shared" si="27"/>
        <v/>
      </c>
      <c r="Z162" s="80" t="str">
        <f t="shared" si="27"/>
        <v/>
      </c>
      <c r="AA162" s="81">
        <f t="shared" si="36"/>
        <v>0</v>
      </c>
      <c r="AB162" s="82">
        <f t="shared" si="33"/>
        <v>0</v>
      </c>
      <c r="AC162" s="82">
        <f t="shared" si="34"/>
        <v>0</v>
      </c>
      <c r="AD162" s="83">
        <f t="shared" si="35"/>
        <v>0</v>
      </c>
    </row>
    <row r="163" spans="6:30">
      <c r="F163" s="95"/>
      <c r="G163" s="95"/>
      <c r="H163" s="95"/>
      <c r="I163" s="95"/>
      <c r="J163" s="96">
        <f t="shared" si="25"/>
        <v>0</v>
      </c>
      <c r="K163" s="97"/>
      <c r="L163" s="95"/>
      <c r="M163" s="98">
        <f t="shared" si="26"/>
        <v>0</v>
      </c>
      <c r="N163" s="73">
        <f t="shared" si="28"/>
        <v>0</v>
      </c>
      <c r="O163" s="74"/>
      <c r="P163" s="75">
        <f t="shared" si="29"/>
        <v>0</v>
      </c>
      <c r="Q163" s="76"/>
      <c r="R163" s="77"/>
      <c r="S163" s="76"/>
      <c r="T163" s="78"/>
      <c r="U163" s="79">
        <f t="shared" si="30"/>
        <v>0</v>
      </c>
      <c r="W163" s="80" t="str">
        <f t="shared" si="31"/>
        <v/>
      </c>
      <c r="X163" s="80" t="str">
        <f t="shared" si="32"/>
        <v/>
      </c>
      <c r="Y163" s="80" t="str">
        <f t="shared" si="27"/>
        <v/>
      </c>
      <c r="Z163" s="80" t="str">
        <f t="shared" si="27"/>
        <v/>
      </c>
      <c r="AA163" s="81">
        <f t="shared" si="36"/>
        <v>0</v>
      </c>
      <c r="AB163" s="82">
        <f t="shared" si="33"/>
        <v>0</v>
      </c>
      <c r="AC163" s="82">
        <f t="shared" si="34"/>
        <v>0</v>
      </c>
      <c r="AD163" s="83">
        <f t="shared" si="35"/>
        <v>0</v>
      </c>
    </row>
    <row r="164" spans="6:30">
      <c r="F164" s="95"/>
      <c r="G164" s="95"/>
      <c r="H164" s="95"/>
      <c r="I164" s="95"/>
      <c r="J164" s="96">
        <f t="shared" si="25"/>
        <v>0</v>
      </c>
      <c r="K164" s="97"/>
      <c r="L164" s="95"/>
      <c r="M164" s="98">
        <f t="shared" si="26"/>
        <v>0</v>
      </c>
      <c r="N164" s="73">
        <f t="shared" si="28"/>
        <v>0</v>
      </c>
      <c r="O164" s="74"/>
      <c r="P164" s="75">
        <f t="shared" si="29"/>
        <v>0</v>
      </c>
      <c r="Q164" s="76"/>
      <c r="R164" s="77"/>
      <c r="S164" s="76"/>
      <c r="T164" s="78"/>
      <c r="U164" s="79">
        <f t="shared" si="30"/>
        <v>0</v>
      </c>
      <c r="W164" s="80" t="str">
        <f t="shared" si="31"/>
        <v/>
      </c>
      <c r="X164" s="80" t="str">
        <f t="shared" si="32"/>
        <v/>
      </c>
      <c r="Y164" s="80" t="str">
        <f t="shared" si="27"/>
        <v/>
      </c>
      <c r="Z164" s="80" t="str">
        <f t="shared" si="27"/>
        <v/>
      </c>
      <c r="AA164" s="81">
        <f t="shared" si="36"/>
        <v>0</v>
      </c>
      <c r="AB164" s="82">
        <f t="shared" si="33"/>
        <v>0</v>
      </c>
      <c r="AC164" s="82">
        <f t="shared" si="34"/>
        <v>0</v>
      </c>
      <c r="AD164" s="83">
        <f t="shared" si="35"/>
        <v>0</v>
      </c>
    </row>
    <row r="165" spans="6:30">
      <c r="F165" s="95"/>
      <c r="G165" s="95"/>
      <c r="H165" s="95"/>
      <c r="I165" s="95"/>
      <c r="J165" s="96">
        <f t="shared" si="25"/>
        <v>0</v>
      </c>
      <c r="K165" s="97"/>
      <c r="L165" s="95"/>
      <c r="M165" s="98">
        <f t="shared" si="26"/>
        <v>0</v>
      </c>
      <c r="N165" s="73">
        <f t="shared" si="28"/>
        <v>0</v>
      </c>
      <c r="O165" s="74"/>
      <c r="P165" s="75">
        <f t="shared" si="29"/>
        <v>0</v>
      </c>
      <c r="Q165" s="76"/>
      <c r="R165" s="77"/>
      <c r="S165" s="76"/>
      <c r="T165" s="78"/>
      <c r="U165" s="79">
        <f t="shared" si="30"/>
        <v>0</v>
      </c>
      <c r="W165" s="80" t="str">
        <f t="shared" si="31"/>
        <v/>
      </c>
      <c r="X165" s="80" t="str">
        <f t="shared" si="32"/>
        <v/>
      </c>
      <c r="Y165" s="80" t="str">
        <f t="shared" si="27"/>
        <v/>
      </c>
      <c r="Z165" s="80" t="str">
        <f t="shared" si="27"/>
        <v/>
      </c>
      <c r="AA165" s="81">
        <f t="shared" si="36"/>
        <v>0</v>
      </c>
      <c r="AB165" s="82">
        <f t="shared" si="33"/>
        <v>0</v>
      </c>
      <c r="AC165" s="82">
        <f t="shared" si="34"/>
        <v>0</v>
      </c>
      <c r="AD165" s="83">
        <f t="shared" si="35"/>
        <v>0</v>
      </c>
    </row>
    <row r="166" spans="6:30">
      <c r="F166" s="95"/>
      <c r="G166" s="95"/>
      <c r="H166" s="95"/>
      <c r="I166" s="95"/>
      <c r="J166" s="96">
        <f t="shared" si="25"/>
        <v>0</v>
      </c>
      <c r="K166" s="97"/>
      <c r="L166" s="95"/>
      <c r="M166" s="98">
        <f t="shared" si="26"/>
        <v>0</v>
      </c>
      <c r="N166" s="73">
        <f t="shared" si="28"/>
        <v>0</v>
      </c>
      <c r="O166" s="74"/>
      <c r="P166" s="75">
        <f t="shared" si="29"/>
        <v>0</v>
      </c>
      <c r="Q166" s="76"/>
      <c r="R166" s="77"/>
      <c r="S166" s="76"/>
      <c r="T166" s="78"/>
      <c r="U166" s="79">
        <f t="shared" si="30"/>
        <v>0</v>
      </c>
      <c r="W166" s="80" t="str">
        <f t="shared" si="31"/>
        <v/>
      </c>
      <c r="X166" s="80" t="str">
        <f t="shared" si="32"/>
        <v/>
      </c>
      <c r="Y166" s="80" t="str">
        <f t="shared" si="27"/>
        <v/>
      </c>
      <c r="Z166" s="80" t="str">
        <f t="shared" si="27"/>
        <v/>
      </c>
      <c r="AA166" s="81">
        <f t="shared" si="36"/>
        <v>0</v>
      </c>
      <c r="AB166" s="82">
        <f t="shared" si="33"/>
        <v>0</v>
      </c>
      <c r="AC166" s="82">
        <f t="shared" si="34"/>
        <v>0</v>
      </c>
      <c r="AD166" s="83">
        <f t="shared" si="35"/>
        <v>0</v>
      </c>
    </row>
    <row r="167" spans="6:30">
      <c r="F167" s="95"/>
      <c r="G167" s="95"/>
      <c r="H167" s="95"/>
      <c r="I167" s="95"/>
      <c r="J167" s="96">
        <f t="shared" si="25"/>
        <v>0</v>
      </c>
      <c r="K167" s="97"/>
      <c r="L167" s="95"/>
      <c r="M167" s="98">
        <f t="shared" si="26"/>
        <v>0</v>
      </c>
      <c r="N167" s="73">
        <f t="shared" si="28"/>
        <v>0</v>
      </c>
      <c r="O167" s="74"/>
      <c r="P167" s="75">
        <f t="shared" si="29"/>
        <v>0</v>
      </c>
      <c r="Q167" s="76"/>
      <c r="R167" s="77"/>
      <c r="S167" s="76"/>
      <c r="T167" s="78"/>
      <c r="U167" s="79">
        <f t="shared" si="30"/>
        <v>0</v>
      </c>
      <c r="W167" s="80" t="str">
        <f t="shared" si="31"/>
        <v/>
      </c>
      <c r="X167" s="80" t="str">
        <f t="shared" si="32"/>
        <v/>
      </c>
      <c r="Y167" s="80" t="str">
        <f t="shared" si="27"/>
        <v/>
      </c>
      <c r="Z167" s="80" t="str">
        <f t="shared" si="27"/>
        <v/>
      </c>
      <c r="AA167" s="81">
        <f t="shared" si="36"/>
        <v>0</v>
      </c>
      <c r="AB167" s="82">
        <f t="shared" si="33"/>
        <v>0</v>
      </c>
      <c r="AC167" s="82">
        <f t="shared" si="34"/>
        <v>0</v>
      </c>
      <c r="AD167" s="83">
        <f t="shared" si="35"/>
        <v>0</v>
      </c>
    </row>
    <row r="168" spans="6:30">
      <c r="F168" s="95"/>
      <c r="G168" s="95"/>
      <c r="H168" s="95"/>
      <c r="I168" s="95"/>
      <c r="J168" s="96">
        <f t="shared" si="25"/>
        <v>0</v>
      </c>
      <c r="K168" s="97"/>
      <c r="L168" s="95"/>
      <c r="M168" s="98">
        <f t="shared" si="26"/>
        <v>0</v>
      </c>
      <c r="N168" s="73">
        <f t="shared" si="28"/>
        <v>0</v>
      </c>
      <c r="O168" s="74"/>
      <c r="P168" s="75">
        <f t="shared" si="29"/>
        <v>0</v>
      </c>
      <c r="Q168" s="76"/>
      <c r="R168" s="77"/>
      <c r="S168" s="76"/>
      <c r="T168" s="78"/>
      <c r="U168" s="79">
        <f t="shared" si="30"/>
        <v>0</v>
      </c>
      <c r="W168" s="80" t="str">
        <f t="shared" si="31"/>
        <v/>
      </c>
      <c r="X168" s="80" t="str">
        <f t="shared" si="32"/>
        <v/>
      </c>
      <c r="Y168" s="80" t="str">
        <f t="shared" si="27"/>
        <v/>
      </c>
      <c r="Z168" s="80" t="str">
        <f t="shared" si="27"/>
        <v/>
      </c>
      <c r="AA168" s="81">
        <f t="shared" si="36"/>
        <v>0</v>
      </c>
      <c r="AB168" s="82">
        <f t="shared" si="33"/>
        <v>0</v>
      </c>
      <c r="AC168" s="82">
        <f t="shared" si="34"/>
        <v>0</v>
      </c>
      <c r="AD168" s="83">
        <f t="shared" si="35"/>
        <v>0</v>
      </c>
    </row>
    <row r="169" spans="6:30">
      <c r="F169" s="95"/>
      <c r="G169" s="95"/>
      <c r="H169" s="95"/>
      <c r="I169" s="95"/>
      <c r="J169" s="96">
        <f t="shared" si="25"/>
        <v>0</v>
      </c>
      <c r="K169" s="97"/>
      <c r="L169" s="95"/>
      <c r="M169" s="98">
        <f t="shared" si="26"/>
        <v>0</v>
      </c>
      <c r="N169" s="73">
        <f t="shared" si="28"/>
        <v>0</v>
      </c>
      <c r="O169" s="74"/>
      <c r="P169" s="75">
        <f t="shared" si="29"/>
        <v>0</v>
      </c>
      <c r="Q169" s="76"/>
      <c r="R169" s="77"/>
      <c r="S169" s="76"/>
      <c r="T169" s="78"/>
      <c r="U169" s="79">
        <f t="shared" si="30"/>
        <v>0</v>
      </c>
      <c r="W169" s="80" t="str">
        <f t="shared" si="31"/>
        <v/>
      </c>
      <c r="X169" s="80" t="str">
        <f t="shared" si="32"/>
        <v/>
      </c>
      <c r="Y169" s="80" t="str">
        <f t="shared" si="27"/>
        <v/>
      </c>
      <c r="Z169" s="80" t="str">
        <f t="shared" si="27"/>
        <v/>
      </c>
      <c r="AA169" s="81">
        <f t="shared" si="36"/>
        <v>0</v>
      </c>
      <c r="AB169" s="82">
        <f t="shared" si="33"/>
        <v>0</v>
      </c>
      <c r="AC169" s="82">
        <f t="shared" si="34"/>
        <v>0</v>
      </c>
      <c r="AD169" s="83">
        <f t="shared" si="35"/>
        <v>0</v>
      </c>
    </row>
    <row r="170" spans="6:30">
      <c r="F170" s="95"/>
      <c r="G170" s="95"/>
      <c r="H170" s="95"/>
      <c r="I170" s="95"/>
      <c r="J170" s="96">
        <f t="shared" si="25"/>
        <v>0</v>
      </c>
      <c r="K170" s="97"/>
      <c r="L170" s="95"/>
      <c r="M170" s="98">
        <f t="shared" si="26"/>
        <v>0</v>
      </c>
      <c r="N170" s="73">
        <f t="shared" si="28"/>
        <v>0</v>
      </c>
      <c r="O170" s="74"/>
      <c r="P170" s="75">
        <f t="shared" si="29"/>
        <v>0</v>
      </c>
      <c r="Q170" s="76"/>
      <c r="R170" s="77"/>
      <c r="S170" s="76"/>
      <c r="T170" s="78"/>
      <c r="U170" s="79">
        <f t="shared" si="30"/>
        <v>0</v>
      </c>
      <c r="W170" s="80" t="str">
        <f t="shared" si="31"/>
        <v/>
      </c>
      <c r="X170" s="80" t="str">
        <f t="shared" si="32"/>
        <v/>
      </c>
      <c r="Y170" s="80" t="str">
        <f t="shared" si="27"/>
        <v/>
      </c>
      <c r="Z170" s="80" t="str">
        <f t="shared" si="27"/>
        <v/>
      </c>
      <c r="AA170" s="81">
        <f t="shared" si="36"/>
        <v>0</v>
      </c>
      <c r="AB170" s="82">
        <f t="shared" si="33"/>
        <v>0</v>
      </c>
      <c r="AC170" s="82">
        <f t="shared" si="34"/>
        <v>0</v>
      </c>
      <c r="AD170" s="83">
        <f t="shared" si="35"/>
        <v>0</v>
      </c>
    </row>
    <row r="171" spans="6:30">
      <c r="F171" s="95"/>
      <c r="G171" s="95"/>
      <c r="H171" s="95"/>
      <c r="I171" s="95"/>
      <c r="J171" s="96">
        <f t="shared" si="25"/>
        <v>0</v>
      </c>
      <c r="K171" s="97"/>
      <c r="L171" s="95"/>
      <c r="M171" s="98">
        <f t="shared" si="26"/>
        <v>0</v>
      </c>
      <c r="N171" s="73">
        <f t="shared" si="28"/>
        <v>0</v>
      </c>
      <c r="O171" s="74"/>
      <c r="P171" s="75">
        <f t="shared" si="29"/>
        <v>0</v>
      </c>
      <c r="Q171" s="76"/>
      <c r="R171" s="77"/>
      <c r="S171" s="76"/>
      <c r="T171" s="78"/>
      <c r="U171" s="79">
        <f t="shared" si="30"/>
        <v>0</v>
      </c>
      <c r="W171" s="80" t="str">
        <f t="shared" si="31"/>
        <v/>
      </c>
      <c r="X171" s="80" t="str">
        <f t="shared" si="32"/>
        <v/>
      </c>
      <c r="Y171" s="80" t="str">
        <f t="shared" si="27"/>
        <v/>
      </c>
      <c r="Z171" s="80" t="str">
        <f t="shared" si="27"/>
        <v/>
      </c>
      <c r="AA171" s="81">
        <f t="shared" si="36"/>
        <v>0</v>
      </c>
      <c r="AB171" s="82">
        <f t="shared" si="33"/>
        <v>0</v>
      </c>
      <c r="AC171" s="82">
        <f t="shared" si="34"/>
        <v>0</v>
      </c>
      <c r="AD171" s="83">
        <f t="shared" si="35"/>
        <v>0</v>
      </c>
    </row>
    <row r="172" spans="6:30">
      <c r="F172" s="95"/>
      <c r="G172" s="95"/>
      <c r="H172" s="95"/>
      <c r="I172" s="95"/>
      <c r="J172" s="96">
        <f t="shared" si="25"/>
        <v>0</v>
      </c>
      <c r="K172" s="97"/>
      <c r="L172" s="95"/>
      <c r="M172" s="98">
        <f t="shared" si="26"/>
        <v>0</v>
      </c>
      <c r="N172" s="73">
        <f t="shared" si="28"/>
        <v>0</v>
      </c>
      <c r="O172" s="74"/>
      <c r="P172" s="75">
        <f t="shared" si="29"/>
        <v>0</v>
      </c>
      <c r="Q172" s="76"/>
      <c r="R172" s="77"/>
      <c r="S172" s="76"/>
      <c r="T172" s="78"/>
      <c r="U172" s="79">
        <f t="shared" si="30"/>
        <v>0</v>
      </c>
      <c r="W172" s="80" t="str">
        <f t="shared" si="31"/>
        <v/>
      </c>
      <c r="X172" s="80" t="str">
        <f t="shared" si="32"/>
        <v/>
      </c>
      <c r="Y172" s="80" t="str">
        <f t="shared" si="27"/>
        <v/>
      </c>
      <c r="Z172" s="80" t="str">
        <f t="shared" si="27"/>
        <v/>
      </c>
      <c r="AA172" s="81">
        <f t="shared" si="36"/>
        <v>0</v>
      </c>
      <c r="AB172" s="82">
        <f t="shared" si="33"/>
        <v>0</v>
      </c>
      <c r="AC172" s="82">
        <f t="shared" si="34"/>
        <v>0</v>
      </c>
      <c r="AD172" s="83">
        <f t="shared" si="35"/>
        <v>0</v>
      </c>
    </row>
    <row r="173" spans="6:30">
      <c r="F173" s="95"/>
      <c r="G173" s="95"/>
      <c r="H173" s="95"/>
      <c r="I173" s="95"/>
      <c r="J173" s="96">
        <f t="shared" si="25"/>
        <v>0</v>
      </c>
      <c r="K173" s="97"/>
      <c r="L173" s="95"/>
      <c r="M173" s="98">
        <f t="shared" si="26"/>
        <v>0</v>
      </c>
      <c r="N173" s="73">
        <f t="shared" si="28"/>
        <v>0</v>
      </c>
      <c r="O173" s="74"/>
      <c r="P173" s="75">
        <f t="shared" si="29"/>
        <v>0</v>
      </c>
      <c r="Q173" s="76"/>
      <c r="R173" s="77"/>
      <c r="S173" s="76"/>
      <c r="T173" s="78"/>
      <c r="U173" s="79">
        <f t="shared" si="30"/>
        <v>0</v>
      </c>
      <c r="W173" s="80" t="str">
        <f t="shared" si="31"/>
        <v/>
      </c>
      <c r="X173" s="80" t="str">
        <f t="shared" si="32"/>
        <v/>
      </c>
      <c r="Y173" s="80" t="str">
        <f t="shared" si="27"/>
        <v/>
      </c>
      <c r="Z173" s="80" t="str">
        <f t="shared" si="27"/>
        <v/>
      </c>
      <c r="AA173" s="81">
        <f t="shared" si="36"/>
        <v>0</v>
      </c>
      <c r="AB173" s="82">
        <f t="shared" si="33"/>
        <v>0</v>
      </c>
      <c r="AC173" s="82">
        <f t="shared" si="34"/>
        <v>0</v>
      </c>
      <c r="AD173" s="83">
        <f t="shared" si="35"/>
        <v>0</v>
      </c>
    </row>
    <row r="174" spans="6:30">
      <c r="F174" s="95"/>
      <c r="G174" s="95"/>
      <c r="H174" s="95"/>
      <c r="I174" s="95"/>
      <c r="J174" s="96">
        <f t="shared" si="25"/>
        <v>0</v>
      </c>
      <c r="K174" s="97"/>
      <c r="L174" s="95"/>
      <c r="M174" s="98">
        <f t="shared" si="26"/>
        <v>0</v>
      </c>
      <c r="N174" s="73">
        <f t="shared" si="28"/>
        <v>0</v>
      </c>
      <c r="O174" s="74"/>
      <c r="P174" s="75">
        <f t="shared" si="29"/>
        <v>0</v>
      </c>
      <c r="Q174" s="76"/>
      <c r="R174" s="77"/>
      <c r="S174" s="76"/>
      <c r="T174" s="78"/>
      <c r="U174" s="79">
        <f t="shared" si="30"/>
        <v>0</v>
      </c>
      <c r="W174" s="80" t="str">
        <f t="shared" si="31"/>
        <v/>
      </c>
      <c r="X174" s="80" t="str">
        <f t="shared" si="32"/>
        <v/>
      </c>
      <c r="Y174" s="80" t="str">
        <f t="shared" si="27"/>
        <v/>
      </c>
      <c r="Z174" s="80" t="str">
        <f t="shared" si="27"/>
        <v/>
      </c>
      <c r="AA174" s="81">
        <f t="shared" si="36"/>
        <v>0</v>
      </c>
      <c r="AB174" s="82">
        <f t="shared" si="33"/>
        <v>0</v>
      </c>
      <c r="AC174" s="82">
        <f t="shared" si="34"/>
        <v>0</v>
      </c>
      <c r="AD174" s="83">
        <f t="shared" si="35"/>
        <v>0</v>
      </c>
    </row>
    <row r="175" spans="6:30">
      <c r="F175" s="95"/>
      <c r="G175" s="95"/>
      <c r="H175" s="95"/>
      <c r="I175" s="95"/>
      <c r="J175" s="96">
        <f t="shared" si="25"/>
        <v>0</v>
      </c>
      <c r="K175" s="97"/>
      <c r="L175" s="95"/>
      <c r="M175" s="98">
        <f t="shared" si="26"/>
        <v>0</v>
      </c>
      <c r="N175" s="73">
        <f t="shared" si="28"/>
        <v>0</v>
      </c>
      <c r="O175" s="74"/>
      <c r="P175" s="75">
        <f t="shared" si="29"/>
        <v>0</v>
      </c>
      <c r="Q175" s="76"/>
      <c r="R175" s="77"/>
      <c r="S175" s="76"/>
      <c r="T175" s="78"/>
      <c r="U175" s="79">
        <f t="shared" si="30"/>
        <v>0</v>
      </c>
      <c r="W175" s="80" t="str">
        <f t="shared" si="31"/>
        <v/>
      </c>
      <c r="X175" s="80" t="str">
        <f t="shared" si="32"/>
        <v/>
      </c>
      <c r="Y175" s="80" t="str">
        <f t="shared" si="27"/>
        <v/>
      </c>
      <c r="Z175" s="80" t="str">
        <f t="shared" si="27"/>
        <v/>
      </c>
      <c r="AA175" s="81">
        <f t="shared" si="36"/>
        <v>0</v>
      </c>
      <c r="AB175" s="82">
        <f t="shared" si="33"/>
        <v>0</v>
      </c>
      <c r="AC175" s="82">
        <f t="shared" si="34"/>
        <v>0</v>
      </c>
      <c r="AD175" s="83">
        <f t="shared" si="35"/>
        <v>0</v>
      </c>
    </row>
    <row r="176" spans="6:30">
      <c r="F176" s="95"/>
      <c r="G176" s="95"/>
      <c r="H176" s="95"/>
      <c r="I176" s="95"/>
      <c r="J176" s="96">
        <f t="shared" si="25"/>
        <v>0</v>
      </c>
      <c r="K176" s="97"/>
      <c r="L176" s="95"/>
      <c r="M176" s="98">
        <f t="shared" si="26"/>
        <v>0</v>
      </c>
      <c r="N176" s="73">
        <f t="shared" si="28"/>
        <v>0</v>
      </c>
      <c r="O176" s="74"/>
      <c r="P176" s="75">
        <f t="shared" si="29"/>
        <v>0</v>
      </c>
      <c r="Q176" s="76"/>
      <c r="R176" s="77"/>
      <c r="S176" s="76"/>
      <c r="T176" s="78"/>
      <c r="U176" s="79">
        <f t="shared" si="30"/>
        <v>0</v>
      </c>
      <c r="W176" s="80" t="str">
        <f t="shared" si="31"/>
        <v/>
      </c>
      <c r="X176" s="80" t="str">
        <f t="shared" si="32"/>
        <v/>
      </c>
      <c r="Y176" s="80" t="str">
        <f t="shared" si="27"/>
        <v/>
      </c>
      <c r="Z176" s="80" t="str">
        <f t="shared" si="27"/>
        <v/>
      </c>
      <c r="AA176" s="81">
        <f t="shared" si="36"/>
        <v>0</v>
      </c>
      <c r="AB176" s="82">
        <f t="shared" si="33"/>
        <v>0</v>
      </c>
      <c r="AC176" s="82">
        <f t="shared" si="34"/>
        <v>0</v>
      </c>
      <c r="AD176" s="83">
        <f t="shared" si="35"/>
        <v>0</v>
      </c>
    </row>
    <row r="177" spans="6:30">
      <c r="F177" s="95"/>
      <c r="G177" s="95"/>
      <c r="H177" s="95"/>
      <c r="I177" s="95"/>
      <c r="J177" s="96">
        <f t="shared" si="25"/>
        <v>0</v>
      </c>
      <c r="K177" s="97"/>
      <c r="L177" s="95"/>
      <c r="M177" s="98">
        <f t="shared" si="26"/>
        <v>0</v>
      </c>
      <c r="N177" s="73">
        <f t="shared" si="28"/>
        <v>0</v>
      </c>
      <c r="O177" s="74"/>
      <c r="P177" s="75">
        <f t="shared" si="29"/>
        <v>0</v>
      </c>
      <c r="Q177" s="76"/>
      <c r="R177" s="77"/>
      <c r="S177" s="76"/>
      <c r="T177" s="78"/>
      <c r="U177" s="79">
        <f t="shared" si="30"/>
        <v>0</v>
      </c>
      <c r="W177" s="80" t="str">
        <f t="shared" si="31"/>
        <v/>
      </c>
      <c r="X177" s="80" t="str">
        <f t="shared" si="32"/>
        <v/>
      </c>
      <c r="Y177" s="80" t="str">
        <f t="shared" si="27"/>
        <v/>
      </c>
      <c r="Z177" s="80" t="str">
        <f t="shared" si="27"/>
        <v/>
      </c>
      <c r="AA177" s="81">
        <f t="shared" si="36"/>
        <v>0</v>
      </c>
      <c r="AB177" s="82">
        <f t="shared" si="33"/>
        <v>0</v>
      </c>
      <c r="AC177" s="82">
        <f t="shared" si="34"/>
        <v>0</v>
      </c>
      <c r="AD177" s="83">
        <f t="shared" si="35"/>
        <v>0</v>
      </c>
    </row>
    <row r="178" spans="6:30">
      <c r="F178" s="95"/>
      <c r="G178" s="95"/>
      <c r="H178" s="95"/>
      <c r="I178" s="95"/>
      <c r="J178" s="96">
        <f t="shared" si="25"/>
        <v>0</v>
      </c>
      <c r="K178" s="97"/>
      <c r="L178" s="95"/>
      <c r="M178" s="98">
        <f t="shared" si="26"/>
        <v>0</v>
      </c>
      <c r="N178" s="73">
        <f t="shared" si="28"/>
        <v>0</v>
      </c>
      <c r="O178" s="74"/>
      <c r="P178" s="75">
        <f t="shared" si="29"/>
        <v>0</v>
      </c>
      <c r="Q178" s="76"/>
      <c r="R178" s="77"/>
      <c r="S178" s="76"/>
      <c r="T178" s="78"/>
      <c r="U178" s="79">
        <f t="shared" si="30"/>
        <v>0</v>
      </c>
      <c r="W178" s="80" t="str">
        <f t="shared" si="31"/>
        <v/>
      </c>
      <c r="X178" s="80" t="str">
        <f t="shared" si="32"/>
        <v/>
      </c>
      <c r="Y178" s="80" t="str">
        <f t="shared" si="27"/>
        <v/>
      </c>
      <c r="Z178" s="80" t="str">
        <f t="shared" si="27"/>
        <v/>
      </c>
      <c r="AA178" s="81">
        <f t="shared" si="36"/>
        <v>0</v>
      </c>
      <c r="AB178" s="82">
        <f t="shared" si="33"/>
        <v>0</v>
      </c>
      <c r="AC178" s="82">
        <f t="shared" si="34"/>
        <v>0</v>
      </c>
      <c r="AD178" s="83">
        <f t="shared" si="35"/>
        <v>0</v>
      </c>
    </row>
    <row r="179" spans="6:30">
      <c r="F179" s="95"/>
      <c r="G179" s="95"/>
      <c r="H179" s="95"/>
      <c r="I179" s="95"/>
      <c r="J179" s="96">
        <f t="shared" si="25"/>
        <v>0</v>
      </c>
      <c r="K179" s="97"/>
      <c r="L179" s="95"/>
      <c r="M179" s="98">
        <f t="shared" si="26"/>
        <v>0</v>
      </c>
      <c r="N179" s="73">
        <f t="shared" si="28"/>
        <v>0</v>
      </c>
      <c r="O179" s="74"/>
      <c r="P179" s="75">
        <f t="shared" si="29"/>
        <v>0</v>
      </c>
      <c r="Q179" s="76"/>
      <c r="R179" s="77"/>
      <c r="S179" s="76"/>
      <c r="T179" s="78"/>
      <c r="U179" s="79">
        <f t="shared" si="30"/>
        <v>0</v>
      </c>
      <c r="W179" s="80" t="str">
        <f t="shared" si="31"/>
        <v/>
      </c>
      <c r="X179" s="80" t="str">
        <f t="shared" si="32"/>
        <v/>
      </c>
      <c r="Y179" s="80" t="str">
        <f t="shared" si="27"/>
        <v/>
      </c>
      <c r="Z179" s="80" t="str">
        <f t="shared" si="27"/>
        <v/>
      </c>
      <c r="AA179" s="81">
        <f t="shared" si="36"/>
        <v>0</v>
      </c>
      <c r="AB179" s="82">
        <f t="shared" si="33"/>
        <v>0</v>
      </c>
      <c r="AC179" s="82">
        <f t="shared" si="34"/>
        <v>0</v>
      </c>
      <c r="AD179" s="83">
        <f t="shared" si="35"/>
        <v>0</v>
      </c>
    </row>
    <row r="180" spans="6:30">
      <c r="F180" s="95"/>
      <c r="G180" s="95"/>
      <c r="H180" s="95"/>
      <c r="I180" s="95"/>
      <c r="J180" s="96">
        <f t="shared" si="25"/>
        <v>0</v>
      </c>
      <c r="K180" s="97"/>
      <c r="L180" s="95"/>
      <c r="M180" s="98">
        <f t="shared" si="26"/>
        <v>0</v>
      </c>
      <c r="N180" s="73">
        <f t="shared" si="28"/>
        <v>0</v>
      </c>
      <c r="O180" s="74"/>
      <c r="P180" s="75">
        <f t="shared" si="29"/>
        <v>0</v>
      </c>
      <c r="Q180" s="76"/>
      <c r="R180" s="77"/>
      <c r="S180" s="76"/>
      <c r="T180" s="78"/>
      <c r="U180" s="79">
        <f t="shared" si="30"/>
        <v>0</v>
      </c>
      <c r="W180" s="80" t="str">
        <f t="shared" si="31"/>
        <v/>
      </c>
      <c r="X180" s="80" t="str">
        <f t="shared" si="32"/>
        <v/>
      </c>
      <c r="Y180" s="80" t="str">
        <f t="shared" si="27"/>
        <v/>
      </c>
      <c r="Z180" s="80" t="str">
        <f t="shared" si="27"/>
        <v/>
      </c>
      <c r="AA180" s="81">
        <f t="shared" si="36"/>
        <v>0</v>
      </c>
      <c r="AB180" s="82">
        <f t="shared" si="33"/>
        <v>0</v>
      </c>
      <c r="AC180" s="82">
        <f t="shared" si="34"/>
        <v>0</v>
      </c>
      <c r="AD180" s="83">
        <f t="shared" si="35"/>
        <v>0</v>
      </c>
    </row>
    <row r="181" spans="6:30">
      <c r="F181" s="95"/>
      <c r="G181" s="95"/>
      <c r="H181" s="95"/>
      <c r="I181" s="95"/>
      <c r="J181" s="96">
        <f t="shared" si="25"/>
        <v>0</v>
      </c>
      <c r="K181" s="97"/>
      <c r="L181" s="95"/>
      <c r="M181" s="98">
        <f t="shared" si="26"/>
        <v>0</v>
      </c>
      <c r="N181" s="73">
        <f t="shared" si="28"/>
        <v>0</v>
      </c>
      <c r="O181" s="74"/>
      <c r="P181" s="75">
        <f t="shared" si="29"/>
        <v>0</v>
      </c>
      <c r="Q181" s="76"/>
      <c r="R181" s="77"/>
      <c r="S181" s="76"/>
      <c r="T181" s="78"/>
      <c r="U181" s="79">
        <f t="shared" si="30"/>
        <v>0</v>
      </c>
      <c r="W181" s="80" t="str">
        <f t="shared" si="31"/>
        <v/>
      </c>
      <c r="X181" s="80" t="str">
        <f t="shared" si="32"/>
        <v/>
      </c>
      <c r="Y181" s="80" t="str">
        <f t="shared" si="27"/>
        <v/>
      </c>
      <c r="Z181" s="80" t="str">
        <f t="shared" si="27"/>
        <v/>
      </c>
      <c r="AA181" s="81">
        <f t="shared" si="36"/>
        <v>0</v>
      </c>
      <c r="AB181" s="82">
        <f t="shared" si="33"/>
        <v>0</v>
      </c>
      <c r="AC181" s="82">
        <f t="shared" si="34"/>
        <v>0</v>
      </c>
      <c r="AD181" s="83">
        <f t="shared" si="35"/>
        <v>0</v>
      </c>
    </row>
    <row r="182" spans="6:30">
      <c r="F182" s="95"/>
      <c r="G182" s="95"/>
      <c r="H182" s="95"/>
      <c r="I182" s="95"/>
      <c r="J182" s="96">
        <f t="shared" si="25"/>
        <v>0</v>
      </c>
      <c r="K182" s="97"/>
      <c r="L182" s="95"/>
      <c r="M182" s="98">
        <f t="shared" si="26"/>
        <v>0</v>
      </c>
      <c r="N182" s="73">
        <f t="shared" si="28"/>
        <v>0</v>
      </c>
      <c r="O182" s="74"/>
      <c r="P182" s="75">
        <f t="shared" si="29"/>
        <v>0</v>
      </c>
      <c r="Q182" s="76"/>
      <c r="R182" s="77"/>
      <c r="S182" s="76"/>
      <c r="T182" s="78"/>
      <c r="U182" s="79">
        <f t="shared" si="30"/>
        <v>0</v>
      </c>
      <c r="W182" s="80" t="str">
        <f t="shared" si="31"/>
        <v/>
      </c>
      <c r="X182" s="80" t="str">
        <f t="shared" si="32"/>
        <v/>
      </c>
      <c r="Y182" s="80" t="str">
        <f t="shared" si="27"/>
        <v/>
      </c>
      <c r="Z182" s="80" t="str">
        <f t="shared" si="27"/>
        <v/>
      </c>
      <c r="AA182" s="81">
        <f t="shared" si="36"/>
        <v>0</v>
      </c>
      <c r="AB182" s="82">
        <f t="shared" si="33"/>
        <v>0</v>
      </c>
      <c r="AC182" s="82">
        <f t="shared" si="34"/>
        <v>0</v>
      </c>
      <c r="AD182" s="83">
        <f t="shared" si="35"/>
        <v>0</v>
      </c>
    </row>
    <row r="183" spans="6:30">
      <c r="F183" s="95"/>
      <c r="G183" s="95"/>
      <c r="H183" s="95"/>
      <c r="I183" s="95"/>
      <c r="J183" s="96">
        <f t="shared" si="25"/>
        <v>0</v>
      </c>
      <c r="K183" s="97"/>
      <c r="L183" s="95"/>
      <c r="M183" s="98">
        <f t="shared" si="26"/>
        <v>0</v>
      </c>
      <c r="N183" s="73">
        <f t="shared" si="28"/>
        <v>0</v>
      </c>
      <c r="O183" s="74"/>
      <c r="P183" s="75">
        <f t="shared" si="29"/>
        <v>0</v>
      </c>
      <c r="Q183" s="76"/>
      <c r="R183" s="77"/>
      <c r="S183" s="76"/>
      <c r="T183" s="78"/>
      <c r="U183" s="79">
        <f t="shared" si="30"/>
        <v>0</v>
      </c>
      <c r="W183" s="80" t="str">
        <f t="shared" si="31"/>
        <v/>
      </c>
      <c r="X183" s="80" t="str">
        <f t="shared" si="32"/>
        <v/>
      </c>
      <c r="Y183" s="80" t="str">
        <f t="shared" si="27"/>
        <v/>
      </c>
      <c r="Z183" s="80" t="str">
        <f t="shared" si="27"/>
        <v/>
      </c>
      <c r="AA183" s="81">
        <f t="shared" si="36"/>
        <v>0</v>
      </c>
      <c r="AB183" s="82">
        <f t="shared" si="33"/>
        <v>0</v>
      </c>
      <c r="AC183" s="82">
        <f t="shared" si="34"/>
        <v>0</v>
      </c>
      <c r="AD183" s="83">
        <f t="shared" si="35"/>
        <v>0</v>
      </c>
    </row>
    <row r="184" spans="6:30">
      <c r="F184" s="95"/>
      <c r="G184" s="95"/>
      <c r="H184" s="95"/>
      <c r="I184" s="95"/>
      <c r="J184" s="96">
        <f t="shared" si="25"/>
        <v>0</v>
      </c>
      <c r="K184" s="97"/>
      <c r="L184" s="95"/>
      <c r="M184" s="98">
        <f t="shared" si="26"/>
        <v>0</v>
      </c>
      <c r="N184" s="73">
        <f t="shared" si="28"/>
        <v>0</v>
      </c>
      <c r="O184" s="74"/>
      <c r="P184" s="75">
        <f t="shared" si="29"/>
        <v>0</v>
      </c>
      <c r="Q184" s="76"/>
      <c r="R184" s="77"/>
      <c r="S184" s="76"/>
      <c r="T184" s="78"/>
      <c r="U184" s="79">
        <f t="shared" si="30"/>
        <v>0</v>
      </c>
      <c r="W184" s="80" t="str">
        <f t="shared" si="31"/>
        <v/>
      </c>
      <c r="X184" s="80" t="str">
        <f t="shared" si="32"/>
        <v/>
      </c>
      <c r="Y184" s="80" t="str">
        <f t="shared" si="27"/>
        <v/>
      </c>
      <c r="Z184" s="80" t="str">
        <f t="shared" si="27"/>
        <v/>
      </c>
      <c r="AA184" s="81">
        <f t="shared" si="36"/>
        <v>0</v>
      </c>
      <c r="AB184" s="82">
        <f t="shared" si="33"/>
        <v>0</v>
      </c>
      <c r="AC184" s="82">
        <f t="shared" si="34"/>
        <v>0</v>
      </c>
      <c r="AD184" s="83">
        <f t="shared" si="35"/>
        <v>0</v>
      </c>
    </row>
    <row r="185" spans="6:30">
      <c r="F185" s="95"/>
      <c r="G185" s="95"/>
      <c r="H185" s="95"/>
      <c r="I185" s="95"/>
      <c r="J185" s="96">
        <f t="shared" si="25"/>
        <v>0</v>
      </c>
      <c r="K185" s="97"/>
      <c r="L185" s="95"/>
      <c r="M185" s="98">
        <f t="shared" si="26"/>
        <v>0</v>
      </c>
      <c r="N185" s="73">
        <f t="shared" si="28"/>
        <v>0</v>
      </c>
      <c r="O185" s="74"/>
      <c r="P185" s="75">
        <f t="shared" si="29"/>
        <v>0</v>
      </c>
      <c r="Q185" s="76"/>
      <c r="R185" s="77"/>
      <c r="S185" s="76"/>
      <c r="T185" s="78"/>
      <c r="U185" s="79">
        <f t="shared" si="30"/>
        <v>0</v>
      </c>
      <c r="W185" s="80" t="str">
        <f t="shared" si="31"/>
        <v/>
      </c>
      <c r="X185" s="80" t="str">
        <f t="shared" si="32"/>
        <v/>
      </c>
      <c r="Y185" s="80" t="str">
        <f t="shared" si="27"/>
        <v/>
      </c>
      <c r="Z185" s="80" t="str">
        <f t="shared" si="27"/>
        <v/>
      </c>
      <c r="AA185" s="81">
        <f t="shared" si="36"/>
        <v>0</v>
      </c>
      <c r="AB185" s="82">
        <f t="shared" si="33"/>
        <v>0</v>
      </c>
      <c r="AC185" s="82">
        <f t="shared" si="34"/>
        <v>0</v>
      </c>
      <c r="AD185" s="83">
        <f t="shared" si="35"/>
        <v>0</v>
      </c>
    </row>
    <row r="186" spans="6:30">
      <c r="F186" s="95"/>
      <c r="G186" s="95"/>
      <c r="H186" s="95"/>
      <c r="I186" s="95"/>
      <c r="J186" s="96">
        <f t="shared" si="25"/>
        <v>0</v>
      </c>
      <c r="K186" s="97"/>
      <c r="L186" s="95"/>
      <c r="M186" s="98">
        <f t="shared" si="26"/>
        <v>0</v>
      </c>
      <c r="N186" s="73">
        <f t="shared" si="28"/>
        <v>0</v>
      </c>
      <c r="O186" s="74"/>
      <c r="P186" s="75">
        <f t="shared" si="29"/>
        <v>0</v>
      </c>
      <c r="Q186" s="76"/>
      <c r="R186" s="77"/>
      <c r="S186" s="76"/>
      <c r="T186" s="78"/>
      <c r="U186" s="79">
        <f t="shared" si="30"/>
        <v>0</v>
      </c>
      <c r="W186" s="80" t="str">
        <f t="shared" si="31"/>
        <v/>
      </c>
      <c r="X186" s="80" t="str">
        <f t="shared" si="32"/>
        <v/>
      </c>
      <c r="Y186" s="80" t="str">
        <f t="shared" si="27"/>
        <v/>
      </c>
      <c r="Z186" s="80" t="str">
        <f t="shared" si="27"/>
        <v/>
      </c>
      <c r="AA186" s="81">
        <f t="shared" si="36"/>
        <v>0</v>
      </c>
      <c r="AB186" s="82">
        <f t="shared" si="33"/>
        <v>0</v>
      </c>
      <c r="AC186" s="82">
        <f t="shared" si="34"/>
        <v>0</v>
      </c>
      <c r="AD186" s="83">
        <f t="shared" si="35"/>
        <v>0</v>
      </c>
    </row>
    <row r="187" spans="6:30">
      <c r="F187" s="95"/>
      <c r="G187" s="95"/>
      <c r="H187" s="95"/>
      <c r="I187" s="95"/>
      <c r="J187" s="96">
        <f t="shared" si="25"/>
        <v>0</v>
      </c>
      <c r="K187" s="97"/>
      <c r="L187" s="95"/>
      <c r="M187" s="98">
        <f t="shared" si="26"/>
        <v>0</v>
      </c>
      <c r="N187" s="73">
        <f t="shared" si="28"/>
        <v>0</v>
      </c>
      <c r="O187" s="74"/>
      <c r="P187" s="75">
        <f t="shared" si="29"/>
        <v>0</v>
      </c>
      <c r="Q187" s="76"/>
      <c r="R187" s="77"/>
      <c r="S187" s="76"/>
      <c r="T187" s="78"/>
      <c r="U187" s="79">
        <f t="shared" si="30"/>
        <v>0</v>
      </c>
      <c r="W187" s="80" t="str">
        <f t="shared" si="31"/>
        <v/>
      </c>
      <c r="X187" s="80" t="str">
        <f t="shared" si="32"/>
        <v/>
      </c>
      <c r="Y187" s="80" t="str">
        <f t="shared" si="27"/>
        <v/>
      </c>
      <c r="Z187" s="80" t="str">
        <f t="shared" si="27"/>
        <v/>
      </c>
      <c r="AA187" s="81">
        <f t="shared" si="36"/>
        <v>0</v>
      </c>
      <c r="AB187" s="82">
        <f t="shared" si="33"/>
        <v>0</v>
      </c>
      <c r="AC187" s="82">
        <f t="shared" si="34"/>
        <v>0</v>
      </c>
      <c r="AD187" s="83">
        <f t="shared" si="35"/>
        <v>0</v>
      </c>
    </row>
    <row r="188" spans="6:30">
      <c r="F188" s="95"/>
      <c r="G188" s="95"/>
      <c r="H188" s="95"/>
      <c r="I188" s="95"/>
      <c r="J188" s="96">
        <f t="shared" si="25"/>
        <v>0</v>
      </c>
      <c r="K188" s="97"/>
      <c r="L188" s="95"/>
      <c r="M188" s="98">
        <f t="shared" si="26"/>
        <v>0</v>
      </c>
      <c r="N188" s="73">
        <f t="shared" si="28"/>
        <v>0</v>
      </c>
      <c r="O188" s="74"/>
      <c r="P188" s="75">
        <f t="shared" si="29"/>
        <v>0</v>
      </c>
      <c r="Q188" s="76"/>
      <c r="R188" s="77"/>
      <c r="S188" s="76"/>
      <c r="T188" s="78"/>
      <c r="U188" s="79">
        <f t="shared" si="30"/>
        <v>0</v>
      </c>
      <c r="W188" s="80" t="str">
        <f t="shared" si="31"/>
        <v/>
      </c>
      <c r="X188" s="80" t="str">
        <f t="shared" si="32"/>
        <v/>
      </c>
      <c r="Y188" s="80" t="str">
        <f t="shared" si="27"/>
        <v/>
      </c>
      <c r="Z188" s="80" t="str">
        <f t="shared" si="27"/>
        <v/>
      </c>
      <c r="AA188" s="81">
        <f t="shared" si="36"/>
        <v>0</v>
      </c>
      <c r="AB188" s="82">
        <f t="shared" si="33"/>
        <v>0</v>
      </c>
      <c r="AC188" s="82">
        <f t="shared" si="34"/>
        <v>0</v>
      </c>
      <c r="AD188" s="83">
        <f t="shared" si="35"/>
        <v>0</v>
      </c>
    </row>
    <row r="189" spans="6:30">
      <c r="F189" s="95"/>
      <c r="G189" s="95"/>
      <c r="H189" s="95"/>
      <c r="I189" s="95"/>
      <c r="J189" s="96">
        <f t="shared" si="25"/>
        <v>0</v>
      </c>
      <c r="K189" s="97"/>
      <c r="L189" s="95"/>
      <c r="M189" s="98">
        <f t="shared" si="26"/>
        <v>0</v>
      </c>
      <c r="N189" s="73">
        <f t="shared" si="28"/>
        <v>0</v>
      </c>
      <c r="O189" s="74"/>
      <c r="P189" s="75">
        <f t="shared" si="29"/>
        <v>0</v>
      </c>
      <c r="Q189" s="76"/>
      <c r="R189" s="77"/>
      <c r="S189" s="76"/>
      <c r="T189" s="78"/>
      <c r="U189" s="79">
        <f t="shared" si="30"/>
        <v>0</v>
      </c>
      <c r="W189" s="80" t="str">
        <f t="shared" si="31"/>
        <v/>
      </c>
      <c r="X189" s="80" t="str">
        <f t="shared" si="32"/>
        <v/>
      </c>
      <c r="Y189" s="80" t="str">
        <f t="shared" si="27"/>
        <v/>
      </c>
      <c r="Z189" s="80" t="str">
        <f t="shared" si="27"/>
        <v/>
      </c>
      <c r="AA189" s="81">
        <f t="shared" si="36"/>
        <v>0</v>
      </c>
      <c r="AB189" s="82">
        <f t="shared" si="33"/>
        <v>0</v>
      </c>
      <c r="AC189" s="82">
        <f t="shared" si="34"/>
        <v>0</v>
      </c>
      <c r="AD189" s="83">
        <f t="shared" si="35"/>
        <v>0</v>
      </c>
    </row>
    <row r="190" spans="6:30">
      <c r="F190" s="95"/>
      <c r="G190" s="95"/>
      <c r="H190" s="95"/>
      <c r="I190" s="95"/>
      <c r="J190" s="96">
        <f t="shared" si="25"/>
        <v>0</v>
      </c>
      <c r="K190" s="97"/>
      <c r="L190" s="95"/>
      <c r="M190" s="98">
        <f t="shared" si="26"/>
        <v>0</v>
      </c>
      <c r="N190" s="73">
        <f t="shared" si="28"/>
        <v>0</v>
      </c>
      <c r="O190" s="74"/>
      <c r="P190" s="75">
        <f t="shared" si="29"/>
        <v>0</v>
      </c>
      <c r="Q190" s="76"/>
      <c r="R190" s="77"/>
      <c r="S190" s="76"/>
      <c r="T190" s="78"/>
      <c r="U190" s="79">
        <f t="shared" si="30"/>
        <v>0</v>
      </c>
      <c r="W190" s="80" t="str">
        <f t="shared" si="31"/>
        <v/>
      </c>
      <c r="X190" s="80" t="str">
        <f t="shared" si="32"/>
        <v/>
      </c>
      <c r="Y190" s="80" t="str">
        <f t="shared" si="27"/>
        <v/>
      </c>
      <c r="Z190" s="80" t="str">
        <f t="shared" si="27"/>
        <v/>
      </c>
      <c r="AA190" s="81">
        <f t="shared" si="36"/>
        <v>0</v>
      </c>
      <c r="AB190" s="82">
        <f t="shared" si="33"/>
        <v>0</v>
      </c>
      <c r="AC190" s="82">
        <f t="shared" si="34"/>
        <v>0</v>
      </c>
      <c r="AD190" s="83">
        <f t="shared" si="35"/>
        <v>0</v>
      </c>
    </row>
    <row r="191" spans="6:30">
      <c r="F191" s="95"/>
      <c r="G191" s="95"/>
      <c r="H191" s="95"/>
      <c r="I191" s="95"/>
      <c r="J191" s="96">
        <f t="shared" ref="J191:J254" si="37">$AC191</f>
        <v>0</v>
      </c>
      <c r="K191" s="97"/>
      <c r="L191" s="95"/>
      <c r="M191" s="98">
        <f t="shared" ref="M191:M254" si="38">$AB191</f>
        <v>0</v>
      </c>
      <c r="N191" s="73">
        <f t="shared" si="28"/>
        <v>0</v>
      </c>
      <c r="O191" s="74"/>
      <c r="P191" s="75">
        <f t="shared" si="29"/>
        <v>0</v>
      </c>
      <c r="Q191" s="76"/>
      <c r="R191" s="77"/>
      <c r="S191" s="76"/>
      <c r="T191" s="78"/>
      <c r="U191" s="79">
        <f t="shared" si="30"/>
        <v>0</v>
      </c>
      <c r="W191" s="80" t="str">
        <f t="shared" si="31"/>
        <v/>
      </c>
      <c r="X191" s="80" t="str">
        <f t="shared" si="32"/>
        <v/>
      </c>
      <c r="Y191" s="80" t="str">
        <f t="shared" si="27"/>
        <v/>
      </c>
      <c r="Z191" s="80" t="str">
        <f t="shared" si="27"/>
        <v/>
      </c>
      <c r="AA191" s="81">
        <f t="shared" si="36"/>
        <v>0</v>
      </c>
      <c r="AB191" s="82">
        <f t="shared" si="33"/>
        <v>0</v>
      </c>
      <c r="AC191" s="82">
        <f t="shared" si="34"/>
        <v>0</v>
      </c>
      <c r="AD191" s="83">
        <f t="shared" si="35"/>
        <v>0</v>
      </c>
    </row>
    <row r="192" spans="6:30">
      <c r="F192" s="95"/>
      <c r="G192" s="95"/>
      <c r="H192" s="95"/>
      <c r="I192" s="95"/>
      <c r="J192" s="96">
        <f t="shared" si="37"/>
        <v>0</v>
      </c>
      <c r="K192" s="97"/>
      <c r="L192" s="95"/>
      <c r="M192" s="98">
        <f t="shared" si="38"/>
        <v>0</v>
      </c>
      <c r="N192" s="73">
        <f t="shared" si="28"/>
        <v>0</v>
      </c>
      <c r="O192" s="74"/>
      <c r="P192" s="75">
        <f t="shared" si="29"/>
        <v>0</v>
      </c>
      <c r="Q192" s="76"/>
      <c r="R192" s="77"/>
      <c r="S192" s="76"/>
      <c r="T192" s="78"/>
      <c r="U192" s="79">
        <f t="shared" si="30"/>
        <v>0</v>
      </c>
      <c r="W192" s="80" t="str">
        <f t="shared" si="31"/>
        <v/>
      </c>
      <c r="X192" s="80" t="str">
        <f t="shared" si="32"/>
        <v/>
      </c>
      <c r="Y192" s="80" t="str">
        <f t="shared" si="27"/>
        <v/>
      </c>
      <c r="Z192" s="80" t="str">
        <f t="shared" si="27"/>
        <v/>
      </c>
      <c r="AA192" s="81">
        <f t="shared" si="36"/>
        <v>0</v>
      </c>
      <c r="AB192" s="82">
        <f t="shared" si="33"/>
        <v>0</v>
      </c>
      <c r="AC192" s="82">
        <f t="shared" si="34"/>
        <v>0</v>
      </c>
      <c r="AD192" s="83">
        <f t="shared" si="35"/>
        <v>0</v>
      </c>
    </row>
    <row r="193" spans="6:30">
      <c r="F193" s="95"/>
      <c r="G193" s="95"/>
      <c r="H193" s="95"/>
      <c r="I193" s="95"/>
      <c r="J193" s="96">
        <f t="shared" si="37"/>
        <v>0</v>
      </c>
      <c r="K193" s="97"/>
      <c r="L193" s="95"/>
      <c r="M193" s="98">
        <f t="shared" si="38"/>
        <v>0</v>
      </c>
      <c r="N193" s="73">
        <f t="shared" si="28"/>
        <v>0</v>
      </c>
      <c r="O193" s="74"/>
      <c r="P193" s="75">
        <f t="shared" si="29"/>
        <v>0</v>
      </c>
      <c r="Q193" s="76"/>
      <c r="R193" s="77"/>
      <c r="S193" s="76"/>
      <c r="T193" s="78"/>
      <c r="U193" s="79">
        <f t="shared" si="30"/>
        <v>0</v>
      </c>
      <c r="W193" s="80" t="str">
        <f t="shared" si="31"/>
        <v/>
      </c>
      <c r="X193" s="80" t="str">
        <f t="shared" si="32"/>
        <v/>
      </c>
      <c r="Y193" s="80" t="str">
        <f t="shared" si="27"/>
        <v/>
      </c>
      <c r="Z193" s="80" t="str">
        <f t="shared" si="27"/>
        <v/>
      </c>
      <c r="AA193" s="81">
        <f t="shared" si="36"/>
        <v>0</v>
      </c>
      <c r="AB193" s="82">
        <f t="shared" si="33"/>
        <v>0</v>
      </c>
      <c r="AC193" s="82">
        <f t="shared" si="34"/>
        <v>0</v>
      </c>
      <c r="AD193" s="83">
        <f t="shared" si="35"/>
        <v>0</v>
      </c>
    </row>
    <row r="194" spans="6:30">
      <c r="F194" s="95"/>
      <c r="G194" s="95"/>
      <c r="H194" s="95"/>
      <c r="I194" s="95"/>
      <c r="J194" s="96">
        <f t="shared" si="37"/>
        <v>0</v>
      </c>
      <c r="K194" s="97"/>
      <c r="L194" s="95"/>
      <c r="M194" s="98">
        <f t="shared" si="38"/>
        <v>0</v>
      </c>
      <c r="N194" s="73">
        <f t="shared" si="28"/>
        <v>0</v>
      </c>
      <c r="O194" s="74"/>
      <c r="P194" s="75">
        <f t="shared" si="29"/>
        <v>0</v>
      </c>
      <c r="Q194" s="76"/>
      <c r="R194" s="77"/>
      <c r="S194" s="76"/>
      <c r="T194" s="78"/>
      <c r="U194" s="79">
        <f t="shared" si="30"/>
        <v>0</v>
      </c>
      <c r="W194" s="80" t="str">
        <f t="shared" si="31"/>
        <v/>
      </c>
      <c r="X194" s="80" t="str">
        <f t="shared" si="32"/>
        <v/>
      </c>
      <c r="Y194" s="80" t="str">
        <f t="shared" si="27"/>
        <v/>
      </c>
      <c r="Z194" s="80" t="str">
        <f t="shared" si="27"/>
        <v/>
      </c>
      <c r="AA194" s="81">
        <f t="shared" si="36"/>
        <v>0</v>
      </c>
      <c r="AB194" s="82">
        <f t="shared" si="33"/>
        <v>0</v>
      </c>
      <c r="AC194" s="82">
        <f t="shared" si="34"/>
        <v>0</v>
      </c>
      <c r="AD194" s="83">
        <f t="shared" si="35"/>
        <v>0</v>
      </c>
    </row>
    <row r="195" spans="6:30">
      <c r="F195" s="95"/>
      <c r="G195" s="95"/>
      <c r="H195" s="95"/>
      <c r="I195" s="95"/>
      <c r="J195" s="96">
        <f t="shared" si="37"/>
        <v>0</v>
      </c>
      <c r="K195" s="97"/>
      <c r="L195" s="95"/>
      <c r="M195" s="98">
        <f t="shared" si="38"/>
        <v>0</v>
      </c>
      <c r="N195" s="73">
        <f t="shared" si="28"/>
        <v>0</v>
      </c>
      <c r="O195" s="74"/>
      <c r="P195" s="75">
        <f t="shared" si="29"/>
        <v>0</v>
      </c>
      <c r="Q195" s="76"/>
      <c r="R195" s="77"/>
      <c r="S195" s="76"/>
      <c r="T195" s="78"/>
      <c r="U195" s="79">
        <f t="shared" si="30"/>
        <v>0</v>
      </c>
      <c r="W195" s="80" t="str">
        <f t="shared" si="31"/>
        <v/>
      </c>
      <c r="X195" s="80" t="str">
        <f t="shared" si="32"/>
        <v/>
      </c>
      <c r="Y195" s="80" t="str">
        <f t="shared" si="27"/>
        <v/>
      </c>
      <c r="Z195" s="80" t="str">
        <f t="shared" si="27"/>
        <v/>
      </c>
      <c r="AA195" s="81">
        <f t="shared" si="36"/>
        <v>0</v>
      </c>
      <c r="AB195" s="82">
        <f t="shared" si="33"/>
        <v>0</v>
      </c>
      <c r="AC195" s="82">
        <f t="shared" si="34"/>
        <v>0</v>
      </c>
      <c r="AD195" s="83">
        <f t="shared" si="35"/>
        <v>0</v>
      </c>
    </row>
    <row r="196" spans="6:30">
      <c r="F196" s="95"/>
      <c r="G196" s="95"/>
      <c r="H196" s="95"/>
      <c r="I196" s="95"/>
      <c r="J196" s="96">
        <f t="shared" si="37"/>
        <v>0</v>
      </c>
      <c r="K196" s="97"/>
      <c r="L196" s="95"/>
      <c r="M196" s="98">
        <f t="shared" si="38"/>
        <v>0</v>
      </c>
      <c r="N196" s="73">
        <f t="shared" si="28"/>
        <v>0</v>
      </c>
      <c r="O196" s="74"/>
      <c r="P196" s="75">
        <f t="shared" si="29"/>
        <v>0</v>
      </c>
      <c r="Q196" s="76"/>
      <c r="R196" s="77"/>
      <c r="S196" s="76"/>
      <c r="T196" s="78"/>
      <c r="U196" s="79">
        <f t="shared" si="30"/>
        <v>0</v>
      </c>
      <c r="W196" s="80" t="str">
        <f t="shared" si="31"/>
        <v/>
      </c>
      <c r="X196" s="80" t="str">
        <f t="shared" si="32"/>
        <v/>
      </c>
      <c r="Y196" s="80" t="str">
        <f t="shared" si="27"/>
        <v/>
      </c>
      <c r="Z196" s="80" t="str">
        <f t="shared" si="27"/>
        <v/>
      </c>
      <c r="AA196" s="81">
        <f t="shared" si="36"/>
        <v>0</v>
      </c>
      <c r="AB196" s="82">
        <f t="shared" si="33"/>
        <v>0</v>
      </c>
      <c r="AC196" s="82">
        <f t="shared" si="34"/>
        <v>0</v>
      </c>
      <c r="AD196" s="83">
        <f t="shared" si="35"/>
        <v>0</v>
      </c>
    </row>
    <row r="197" spans="6:30">
      <c r="F197" s="95"/>
      <c r="G197" s="95"/>
      <c r="H197" s="95"/>
      <c r="I197" s="95"/>
      <c r="J197" s="96">
        <f t="shared" si="37"/>
        <v>0</v>
      </c>
      <c r="K197" s="97"/>
      <c r="L197" s="95"/>
      <c r="M197" s="98">
        <f t="shared" si="38"/>
        <v>0</v>
      </c>
      <c r="N197" s="73">
        <f t="shared" si="28"/>
        <v>0</v>
      </c>
      <c r="O197" s="74"/>
      <c r="P197" s="75">
        <f t="shared" si="29"/>
        <v>0</v>
      </c>
      <c r="Q197" s="76"/>
      <c r="R197" s="77"/>
      <c r="S197" s="76"/>
      <c r="T197" s="78"/>
      <c r="U197" s="79">
        <f t="shared" si="30"/>
        <v>0</v>
      </c>
      <c r="W197" s="80" t="str">
        <f t="shared" si="31"/>
        <v/>
      </c>
      <c r="X197" s="80" t="str">
        <f t="shared" si="32"/>
        <v/>
      </c>
      <c r="Y197" s="80" t="str">
        <f t="shared" ref="Y197:Z260" si="39">IF(H197="A",5,(IF(H197="M",3,IF(H197="B",1,""))))</f>
        <v/>
      </c>
      <c r="Z197" s="80" t="str">
        <f t="shared" si="39"/>
        <v/>
      </c>
      <c r="AA197" s="81">
        <f t="shared" si="36"/>
        <v>0</v>
      </c>
      <c r="AB197" s="82">
        <f t="shared" si="33"/>
        <v>0</v>
      </c>
      <c r="AC197" s="82">
        <f t="shared" si="34"/>
        <v>0</v>
      </c>
      <c r="AD197" s="83">
        <f t="shared" si="35"/>
        <v>0</v>
      </c>
    </row>
    <row r="198" spans="6:30">
      <c r="F198" s="95"/>
      <c r="G198" s="95"/>
      <c r="H198" s="95"/>
      <c r="I198" s="95"/>
      <c r="J198" s="96">
        <f t="shared" si="37"/>
        <v>0</v>
      </c>
      <c r="K198" s="97"/>
      <c r="L198" s="95"/>
      <c r="M198" s="98">
        <f t="shared" si="38"/>
        <v>0</v>
      </c>
      <c r="N198" s="73">
        <f t="shared" si="28"/>
        <v>0</v>
      </c>
      <c r="O198" s="74"/>
      <c r="P198" s="75">
        <f t="shared" si="29"/>
        <v>0</v>
      </c>
      <c r="Q198" s="76"/>
      <c r="R198" s="77"/>
      <c r="S198" s="76"/>
      <c r="T198" s="78"/>
      <c r="U198" s="79">
        <f t="shared" si="30"/>
        <v>0</v>
      </c>
      <c r="W198" s="80" t="str">
        <f t="shared" si="31"/>
        <v/>
      </c>
      <c r="X198" s="80" t="str">
        <f t="shared" si="32"/>
        <v/>
      </c>
      <c r="Y198" s="80" t="str">
        <f t="shared" si="39"/>
        <v/>
      </c>
      <c r="Z198" s="80" t="str">
        <f t="shared" si="39"/>
        <v/>
      </c>
      <c r="AA198" s="81">
        <f t="shared" si="36"/>
        <v>0</v>
      </c>
      <c r="AB198" s="82">
        <f t="shared" si="33"/>
        <v>0</v>
      </c>
      <c r="AC198" s="82">
        <f t="shared" si="34"/>
        <v>0</v>
      </c>
      <c r="AD198" s="83">
        <f t="shared" si="35"/>
        <v>0</v>
      </c>
    </row>
    <row r="199" spans="6:30">
      <c r="F199" s="95"/>
      <c r="G199" s="95"/>
      <c r="H199" s="95"/>
      <c r="I199" s="95"/>
      <c r="J199" s="96">
        <f t="shared" si="37"/>
        <v>0</v>
      </c>
      <c r="K199" s="97"/>
      <c r="L199" s="95"/>
      <c r="M199" s="98">
        <f t="shared" si="38"/>
        <v>0</v>
      </c>
      <c r="N199" s="73">
        <f t="shared" si="28"/>
        <v>0</v>
      </c>
      <c r="O199" s="74"/>
      <c r="P199" s="75">
        <f t="shared" si="29"/>
        <v>0</v>
      </c>
      <c r="Q199" s="76"/>
      <c r="R199" s="77"/>
      <c r="S199" s="76"/>
      <c r="T199" s="78"/>
      <c r="U199" s="79">
        <f t="shared" si="30"/>
        <v>0</v>
      </c>
      <c r="W199" s="80" t="str">
        <f t="shared" si="31"/>
        <v/>
      </c>
      <c r="X199" s="80" t="str">
        <f t="shared" si="32"/>
        <v/>
      </c>
      <c r="Y199" s="80" t="str">
        <f t="shared" si="39"/>
        <v/>
      </c>
      <c r="Z199" s="80" t="str">
        <f t="shared" si="39"/>
        <v/>
      </c>
      <c r="AA199" s="81">
        <f t="shared" si="36"/>
        <v>0</v>
      </c>
      <c r="AB199" s="82">
        <f t="shared" si="33"/>
        <v>0</v>
      </c>
      <c r="AC199" s="82">
        <f t="shared" si="34"/>
        <v>0</v>
      </c>
      <c r="AD199" s="83">
        <f t="shared" si="35"/>
        <v>0</v>
      </c>
    </row>
    <row r="200" spans="6:30">
      <c r="F200" s="95"/>
      <c r="G200" s="95"/>
      <c r="H200" s="95"/>
      <c r="I200" s="95"/>
      <c r="J200" s="96">
        <f t="shared" si="37"/>
        <v>0</v>
      </c>
      <c r="K200" s="97"/>
      <c r="L200" s="95"/>
      <c r="M200" s="98">
        <f t="shared" si="38"/>
        <v>0</v>
      </c>
      <c r="N200" s="73">
        <f t="shared" si="28"/>
        <v>0</v>
      </c>
      <c r="O200" s="74"/>
      <c r="P200" s="75">
        <f t="shared" si="29"/>
        <v>0</v>
      </c>
      <c r="Q200" s="76"/>
      <c r="R200" s="77"/>
      <c r="S200" s="76"/>
      <c r="T200" s="78"/>
      <c r="U200" s="79">
        <f t="shared" si="30"/>
        <v>0</v>
      </c>
      <c r="W200" s="80" t="str">
        <f t="shared" si="31"/>
        <v/>
      </c>
      <c r="X200" s="80" t="str">
        <f t="shared" si="32"/>
        <v/>
      </c>
      <c r="Y200" s="80" t="str">
        <f t="shared" si="39"/>
        <v/>
      </c>
      <c r="Z200" s="80" t="str">
        <f t="shared" si="39"/>
        <v/>
      </c>
      <c r="AA200" s="81">
        <f t="shared" si="36"/>
        <v>0</v>
      </c>
      <c r="AB200" s="82">
        <f t="shared" si="33"/>
        <v>0</v>
      </c>
      <c r="AC200" s="82">
        <f t="shared" si="34"/>
        <v>0</v>
      </c>
      <c r="AD200" s="83">
        <f t="shared" si="35"/>
        <v>0</v>
      </c>
    </row>
    <row r="201" spans="6:30">
      <c r="F201" s="95"/>
      <c r="G201" s="95"/>
      <c r="H201" s="95"/>
      <c r="I201" s="95"/>
      <c r="J201" s="96">
        <f t="shared" si="37"/>
        <v>0</v>
      </c>
      <c r="K201" s="97"/>
      <c r="L201" s="95"/>
      <c r="M201" s="98">
        <f t="shared" si="38"/>
        <v>0</v>
      </c>
      <c r="N201" s="73">
        <f t="shared" si="28"/>
        <v>0</v>
      </c>
      <c r="O201" s="74"/>
      <c r="P201" s="75">
        <f t="shared" si="29"/>
        <v>0</v>
      </c>
      <c r="Q201" s="76"/>
      <c r="R201" s="77"/>
      <c r="S201" s="76"/>
      <c r="T201" s="78"/>
      <c r="U201" s="79">
        <f t="shared" si="30"/>
        <v>0</v>
      </c>
      <c r="W201" s="80" t="str">
        <f t="shared" si="31"/>
        <v/>
      </c>
      <c r="X201" s="80" t="str">
        <f t="shared" si="32"/>
        <v/>
      </c>
      <c r="Y201" s="80" t="str">
        <f t="shared" si="39"/>
        <v/>
      </c>
      <c r="Z201" s="80" t="str">
        <f t="shared" si="39"/>
        <v/>
      </c>
      <c r="AA201" s="81">
        <f t="shared" si="36"/>
        <v>0</v>
      </c>
      <c r="AB201" s="82">
        <f t="shared" si="33"/>
        <v>0</v>
      </c>
      <c r="AC201" s="82">
        <f t="shared" si="34"/>
        <v>0</v>
      </c>
      <c r="AD201" s="83">
        <f t="shared" si="35"/>
        <v>0</v>
      </c>
    </row>
    <row r="202" spans="6:30">
      <c r="F202" s="95"/>
      <c r="G202" s="95"/>
      <c r="H202" s="95"/>
      <c r="I202" s="95"/>
      <c r="J202" s="96">
        <f t="shared" si="37"/>
        <v>0</v>
      </c>
      <c r="K202" s="97"/>
      <c r="L202" s="95"/>
      <c r="M202" s="98">
        <f t="shared" si="38"/>
        <v>0</v>
      </c>
      <c r="N202" s="73">
        <f t="shared" ref="N202:N265" si="40">$F$2*M202</f>
        <v>0</v>
      </c>
      <c r="O202" s="74"/>
      <c r="P202" s="75">
        <f t="shared" ref="P202:P265" si="41">M202*O202</f>
        <v>0</v>
      </c>
      <c r="Q202" s="76"/>
      <c r="R202" s="77"/>
      <c r="S202" s="76"/>
      <c r="T202" s="78"/>
      <c r="U202" s="79">
        <f t="shared" ref="U202:U265" si="42">(N202*O202)</f>
        <v>0</v>
      </c>
      <c r="W202" s="80" t="str">
        <f t="shared" ref="W202:W265" si="43">IF(F202="A",5,(IF(F202="M",3,(IF(F202="B",1,"")))))</f>
        <v/>
      </c>
      <c r="X202" s="80" t="str">
        <f t="shared" ref="X202:X265" si="44">IF(G202="A",3,(IF(G202="M",2,IF(G202="b",1,""))))</f>
        <v/>
      </c>
      <c r="Y202" s="80" t="str">
        <f t="shared" si="39"/>
        <v/>
      </c>
      <c r="Z202" s="80" t="str">
        <f t="shared" si="39"/>
        <v/>
      </c>
      <c r="AA202" s="81">
        <f t="shared" si="36"/>
        <v>0</v>
      </c>
      <c r="AB202" s="82">
        <f t="shared" ref="AB202:AB265" si="45">PRODUCT(W202:AA202)</f>
        <v>0</v>
      </c>
      <c r="AC202" s="82">
        <f t="shared" ref="AC202:AC265" si="46">PRODUCT(W202:Z202)</f>
        <v>0</v>
      </c>
      <c r="AD202" s="83">
        <f t="shared" ref="AD202:AD265" si="47">J202/$J$9</f>
        <v>0</v>
      </c>
    </row>
    <row r="203" spans="6:30">
      <c r="F203" s="95"/>
      <c r="G203" s="95"/>
      <c r="H203" s="95"/>
      <c r="I203" s="95"/>
      <c r="J203" s="96">
        <f t="shared" si="37"/>
        <v>0</v>
      </c>
      <c r="K203" s="97"/>
      <c r="L203" s="95"/>
      <c r="M203" s="98">
        <f t="shared" si="38"/>
        <v>0</v>
      </c>
      <c r="N203" s="73">
        <f t="shared" si="40"/>
        <v>0</v>
      </c>
      <c r="O203" s="74"/>
      <c r="P203" s="75">
        <f t="shared" si="41"/>
        <v>0</v>
      </c>
      <c r="Q203" s="76"/>
      <c r="R203" s="77"/>
      <c r="S203" s="76"/>
      <c r="T203" s="78"/>
      <c r="U203" s="79">
        <f t="shared" si="42"/>
        <v>0</v>
      </c>
      <c r="W203" s="80" t="str">
        <f t="shared" si="43"/>
        <v/>
      </c>
      <c r="X203" s="80" t="str">
        <f t="shared" si="44"/>
        <v/>
      </c>
      <c r="Y203" s="80" t="str">
        <f t="shared" si="39"/>
        <v/>
      </c>
      <c r="Z203" s="80" t="str">
        <f t="shared" si="39"/>
        <v/>
      </c>
      <c r="AA203" s="81">
        <f t="shared" ref="AA203:AA266" si="48">L203</f>
        <v>0</v>
      </c>
      <c r="AB203" s="82">
        <f t="shared" si="45"/>
        <v>0</v>
      </c>
      <c r="AC203" s="82">
        <f t="shared" si="46"/>
        <v>0</v>
      </c>
      <c r="AD203" s="83">
        <f t="shared" si="47"/>
        <v>0</v>
      </c>
    </row>
    <row r="204" spans="6:30">
      <c r="F204" s="95"/>
      <c r="G204" s="95"/>
      <c r="H204" s="95"/>
      <c r="I204" s="95"/>
      <c r="J204" s="96">
        <f t="shared" si="37"/>
        <v>0</v>
      </c>
      <c r="K204" s="97"/>
      <c r="L204" s="95"/>
      <c r="M204" s="98">
        <f t="shared" si="38"/>
        <v>0</v>
      </c>
      <c r="N204" s="73">
        <f t="shared" si="40"/>
        <v>0</v>
      </c>
      <c r="O204" s="74"/>
      <c r="P204" s="75">
        <f t="shared" si="41"/>
        <v>0</v>
      </c>
      <c r="Q204" s="76"/>
      <c r="R204" s="77"/>
      <c r="S204" s="76"/>
      <c r="T204" s="78"/>
      <c r="U204" s="79">
        <f t="shared" si="42"/>
        <v>0</v>
      </c>
      <c r="W204" s="80" t="str">
        <f t="shared" si="43"/>
        <v/>
      </c>
      <c r="X204" s="80" t="str">
        <f t="shared" si="44"/>
        <v/>
      </c>
      <c r="Y204" s="80" t="str">
        <f t="shared" si="39"/>
        <v/>
      </c>
      <c r="Z204" s="80" t="str">
        <f t="shared" si="39"/>
        <v/>
      </c>
      <c r="AA204" s="81">
        <f t="shared" si="48"/>
        <v>0</v>
      </c>
      <c r="AB204" s="82">
        <f t="shared" si="45"/>
        <v>0</v>
      </c>
      <c r="AC204" s="82">
        <f t="shared" si="46"/>
        <v>0</v>
      </c>
      <c r="AD204" s="83">
        <f t="shared" si="47"/>
        <v>0</v>
      </c>
    </row>
    <row r="205" spans="6:30">
      <c r="F205" s="95"/>
      <c r="G205" s="95"/>
      <c r="H205" s="95"/>
      <c r="I205" s="95"/>
      <c r="J205" s="96">
        <f t="shared" si="37"/>
        <v>0</v>
      </c>
      <c r="K205" s="97"/>
      <c r="L205" s="95"/>
      <c r="M205" s="98">
        <f t="shared" si="38"/>
        <v>0</v>
      </c>
      <c r="N205" s="73">
        <f t="shared" si="40"/>
        <v>0</v>
      </c>
      <c r="O205" s="74"/>
      <c r="P205" s="75">
        <f t="shared" si="41"/>
        <v>0</v>
      </c>
      <c r="Q205" s="76"/>
      <c r="R205" s="77"/>
      <c r="S205" s="76"/>
      <c r="T205" s="78"/>
      <c r="U205" s="79">
        <f t="shared" si="42"/>
        <v>0</v>
      </c>
      <c r="W205" s="80" t="str">
        <f t="shared" si="43"/>
        <v/>
      </c>
      <c r="X205" s="80" t="str">
        <f t="shared" si="44"/>
        <v/>
      </c>
      <c r="Y205" s="80" t="str">
        <f t="shared" si="39"/>
        <v/>
      </c>
      <c r="Z205" s="80" t="str">
        <f t="shared" si="39"/>
        <v/>
      </c>
      <c r="AA205" s="81">
        <f t="shared" si="48"/>
        <v>0</v>
      </c>
      <c r="AB205" s="82">
        <f t="shared" si="45"/>
        <v>0</v>
      </c>
      <c r="AC205" s="82">
        <f t="shared" si="46"/>
        <v>0</v>
      </c>
      <c r="AD205" s="83">
        <f t="shared" si="47"/>
        <v>0</v>
      </c>
    </row>
    <row r="206" spans="6:30">
      <c r="F206" s="95"/>
      <c r="G206" s="95"/>
      <c r="H206" s="95"/>
      <c r="I206" s="95"/>
      <c r="J206" s="96">
        <f t="shared" si="37"/>
        <v>0</v>
      </c>
      <c r="K206" s="97"/>
      <c r="L206" s="95"/>
      <c r="M206" s="98">
        <f t="shared" si="38"/>
        <v>0</v>
      </c>
      <c r="N206" s="73">
        <f t="shared" si="40"/>
        <v>0</v>
      </c>
      <c r="O206" s="74"/>
      <c r="P206" s="75">
        <f t="shared" si="41"/>
        <v>0</v>
      </c>
      <c r="Q206" s="76"/>
      <c r="R206" s="77"/>
      <c r="S206" s="76"/>
      <c r="T206" s="78"/>
      <c r="U206" s="79">
        <f t="shared" si="42"/>
        <v>0</v>
      </c>
      <c r="W206" s="80" t="str">
        <f t="shared" si="43"/>
        <v/>
      </c>
      <c r="X206" s="80" t="str">
        <f t="shared" si="44"/>
        <v/>
      </c>
      <c r="Y206" s="80" t="str">
        <f t="shared" si="39"/>
        <v/>
      </c>
      <c r="Z206" s="80" t="str">
        <f t="shared" si="39"/>
        <v/>
      </c>
      <c r="AA206" s="81">
        <f t="shared" si="48"/>
        <v>0</v>
      </c>
      <c r="AB206" s="82">
        <f t="shared" si="45"/>
        <v>0</v>
      </c>
      <c r="AC206" s="82">
        <f t="shared" si="46"/>
        <v>0</v>
      </c>
      <c r="AD206" s="83">
        <f t="shared" si="47"/>
        <v>0</v>
      </c>
    </row>
    <row r="207" spans="6:30">
      <c r="F207" s="95"/>
      <c r="G207" s="95"/>
      <c r="H207" s="95"/>
      <c r="I207" s="95"/>
      <c r="J207" s="96">
        <f t="shared" si="37"/>
        <v>0</v>
      </c>
      <c r="K207" s="97"/>
      <c r="L207" s="95"/>
      <c r="M207" s="98">
        <f t="shared" si="38"/>
        <v>0</v>
      </c>
      <c r="N207" s="73">
        <f t="shared" si="40"/>
        <v>0</v>
      </c>
      <c r="O207" s="74"/>
      <c r="P207" s="75">
        <f t="shared" si="41"/>
        <v>0</v>
      </c>
      <c r="Q207" s="76"/>
      <c r="R207" s="77"/>
      <c r="S207" s="76"/>
      <c r="T207" s="78"/>
      <c r="U207" s="79">
        <f t="shared" si="42"/>
        <v>0</v>
      </c>
      <c r="W207" s="80" t="str">
        <f t="shared" si="43"/>
        <v/>
      </c>
      <c r="X207" s="80" t="str">
        <f t="shared" si="44"/>
        <v/>
      </c>
      <c r="Y207" s="80" t="str">
        <f t="shared" si="39"/>
        <v/>
      </c>
      <c r="Z207" s="80" t="str">
        <f t="shared" si="39"/>
        <v/>
      </c>
      <c r="AA207" s="81">
        <f t="shared" si="48"/>
        <v>0</v>
      </c>
      <c r="AB207" s="82">
        <f t="shared" si="45"/>
        <v>0</v>
      </c>
      <c r="AC207" s="82">
        <f t="shared" si="46"/>
        <v>0</v>
      </c>
      <c r="AD207" s="83">
        <f t="shared" si="47"/>
        <v>0</v>
      </c>
    </row>
    <row r="208" spans="6:30">
      <c r="F208" s="95"/>
      <c r="G208" s="95"/>
      <c r="H208" s="95"/>
      <c r="I208" s="95"/>
      <c r="J208" s="96">
        <f t="shared" si="37"/>
        <v>0</v>
      </c>
      <c r="K208" s="97"/>
      <c r="L208" s="95"/>
      <c r="M208" s="98">
        <f t="shared" si="38"/>
        <v>0</v>
      </c>
      <c r="N208" s="73">
        <f t="shared" si="40"/>
        <v>0</v>
      </c>
      <c r="O208" s="74"/>
      <c r="P208" s="75">
        <f t="shared" si="41"/>
        <v>0</v>
      </c>
      <c r="Q208" s="76"/>
      <c r="R208" s="77"/>
      <c r="S208" s="76"/>
      <c r="T208" s="78"/>
      <c r="U208" s="79">
        <f t="shared" si="42"/>
        <v>0</v>
      </c>
      <c r="W208" s="80" t="str">
        <f t="shared" si="43"/>
        <v/>
      </c>
      <c r="X208" s="80" t="str">
        <f t="shared" si="44"/>
        <v/>
      </c>
      <c r="Y208" s="80" t="str">
        <f t="shared" si="39"/>
        <v/>
      </c>
      <c r="Z208" s="80" t="str">
        <f t="shared" si="39"/>
        <v/>
      </c>
      <c r="AA208" s="81">
        <f t="shared" si="48"/>
        <v>0</v>
      </c>
      <c r="AB208" s="82">
        <f t="shared" si="45"/>
        <v>0</v>
      </c>
      <c r="AC208" s="82">
        <f t="shared" si="46"/>
        <v>0</v>
      </c>
      <c r="AD208" s="83">
        <f t="shared" si="47"/>
        <v>0</v>
      </c>
    </row>
    <row r="209" spans="6:30">
      <c r="F209" s="95"/>
      <c r="G209" s="95"/>
      <c r="H209" s="95"/>
      <c r="I209" s="95"/>
      <c r="J209" s="96">
        <f t="shared" si="37"/>
        <v>0</v>
      </c>
      <c r="K209" s="97"/>
      <c r="L209" s="95"/>
      <c r="M209" s="98">
        <f t="shared" si="38"/>
        <v>0</v>
      </c>
      <c r="N209" s="73">
        <f t="shared" si="40"/>
        <v>0</v>
      </c>
      <c r="O209" s="74"/>
      <c r="P209" s="75">
        <f t="shared" si="41"/>
        <v>0</v>
      </c>
      <c r="Q209" s="76"/>
      <c r="R209" s="77"/>
      <c r="S209" s="76"/>
      <c r="T209" s="78"/>
      <c r="U209" s="79">
        <f t="shared" si="42"/>
        <v>0</v>
      </c>
      <c r="W209" s="80" t="str">
        <f t="shared" si="43"/>
        <v/>
      </c>
      <c r="X209" s="80" t="str">
        <f t="shared" si="44"/>
        <v/>
      </c>
      <c r="Y209" s="80" t="str">
        <f t="shared" si="39"/>
        <v/>
      </c>
      <c r="Z209" s="80" t="str">
        <f t="shared" si="39"/>
        <v/>
      </c>
      <c r="AA209" s="81">
        <f t="shared" si="48"/>
        <v>0</v>
      </c>
      <c r="AB209" s="82">
        <f t="shared" si="45"/>
        <v>0</v>
      </c>
      <c r="AC209" s="82">
        <f t="shared" si="46"/>
        <v>0</v>
      </c>
      <c r="AD209" s="83">
        <f t="shared" si="47"/>
        <v>0</v>
      </c>
    </row>
    <row r="210" spans="6:30">
      <c r="F210" s="95"/>
      <c r="G210" s="95"/>
      <c r="H210" s="95"/>
      <c r="I210" s="95"/>
      <c r="J210" s="96">
        <f t="shared" si="37"/>
        <v>0</v>
      </c>
      <c r="K210" s="97"/>
      <c r="L210" s="95"/>
      <c r="M210" s="98">
        <f t="shared" si="38"/>
        <v>0</v>
      </c>
      <c r="N210" s="73">
        <f t="shared" si="40"/>
        <v>0</v>
      </c>
      <c r="O210" s="74"/>
      <c r="P210" s="75">
        <f t="shared" si="41"/>
        <v>0</v>
      </c>
      <c r="Q210" s="76"/>
      <c r="R210" s="77"/>
      <c r="S210" s="76"/>
      <c r="T210" s="78"/>
      <c r="U210" s="79">
        <f t="shared" si="42"/>
        <v>0</v>
      </c>
      <c r="W210" s="80" t="str">
        <f t="shared" si="43"/>
        <v/>
      </c>
      <c r="X210" s="80" t="str">
        <f t="shared" si="44"/>
        <v/>
      </c>
      <c r="Y210" s="80" t="str">
        <f t="shared" si="39"/>
        <v/>
      </c>
      <c r="Z210" s="80" t="str">
        <f t="shared" si="39"/>
        <v/>
      </c>
      <c r="AA210" s="81">
        <f t="shared" si="48"/>
        <v>0</v>
      </c>
      <c r="AB210" s="82">
        <f t="shared" si="45"/>
        <v>0</v>
      </c>
      <c r="AC210" s="82">
        <f t="shared" si="46"/>
        <v>0</v>
      </c>
      <c r="AD210" s="83">
        <f t="shared" si="47"/>
        <v>0</v>
      </c>
    </row>
    <row r="211" spans="6:30">
      <c r="F211" s="95"/>
      <c r="G211" s="95"/>
      <c r="H211" s="95"/>
      <c r="I211" s="95"/>
      <c r="J211" s="96">
        <f t="shared" si="37"/>
        <v>0</v>
      </c>
      <c r="K211" s="97"/>
      <c r="L211" s="95"/>
      <c r="M211" s="98">
        <f t="shared" si="38"/>
        <v>0</v>
      </c>
      <c r="N211" s="73">
        <f t="shared" si="40"/>
        <v>0</v>
      </c>
      <c r="O211" s="74"/>
      <c r="P211" s="75">
        <f t="shared" si="41"/>
        <v>0</v>
      </c>
      <c r="Q211" s="76"/>
      <c r="R211" s="77"/>
      <c r="S211" s="76"/>
      <c r="T211" s="78"/>
      <c r="U211" s="79">
        <f t="shared" si="42"/>
        <v>0</v>
      </c>
      <c r="W211" s="80" t="str">
        <f t="shared" si="43"/>
        <v/>
      </c>
      <c r="X211" s="80" t="str">
        <f t="shared" si="44"/>
        <v/>
      </c>
      <c r="Y211" s="80" t="str">
        <f t="shared" si="39"/>
        <v/>
      </c>
      <c r="Z211" s="80" t="str">
        <f t="shared" si="39"/>
        <v/>
      </c>
      <c r="AA211" s="81">
        <f t="shared" si="48"/>
        <v>0</v>
      </c>
      <c r="AB211" s="82">
        <f t="shared" si="45"/>
        <v>0</v>
      </c>
      <c r="AC211" s="82">
        <f t="shared" si="46"/>
        <v>0</v>
      </c>
      <c r="AD211" s="83">
        <f t="shared" si="47"/>
        <v>0</v>
      </c>
    </row>
    <row r="212" spans="6:30">
      <c r="F212" s="95"/>
      <c r="G212" s="95"/>
      <c r="H212" s="95"/>
      <c r="I212" s="95"/>
      <c r="J212" s="96">
        <f t="shared" si="37"/>
        <v>0</v>
      </c>
      <c r="K212" s="97"/>
      <c r="L212" s="95"/>
      <c r="M212" s="98">
        <f t="shared" si="38"/>
        <v>0</v>
      </c>
      <c r="N212" s="73">
        <f t="shared" si="40"/>
        <v>0</v>
      </c>
      <c r="O212" s="74"/>
      <c r="P212" s="75">
        <f t="shared" si="41"/>
        <v>0</v>
      </c>
      <c r="Q212" s="76"/>
      <c r="R212" s="77"/>
      <c r="S212" s="76"/>
      <c r="T212" s="78"/>
      <c r="U212" s="79">
        <f t="shared" si="42"/>
        <v>0</v>
      </c>
      <c r="W212" s="80" t="str">
        <f t="shared" si="43"/>
        <v/>
      </c>
      <c r="X212" s="80" t="str">
        <f t="shared" si="44"/>
        <v/>
      </c>
      <c r="Y212" s="80" t="str">
        <f t="shared" si="39"/>
        <v/>
      </c>
      <c r="Z212" s="80" t="str">
        <f t="shared" si="39"/>
        <v/>
      </c>
      <c r="AA212" s="81">
        <f t="shared" si="48"/>
        <v>0</v>
      </c>
      <c r="AB212" s="82">
        <f t="shared" si="45"/>
        <v>0</v>
      </c>
      <c r="AC212" s="82">
        <f t="shared" si="46"/>
        <v>0</v>
      </c>
      <c r="AD212" s="83">
        <f t="shared" si="47"/>
        <v>0</v>
      </c>
    </row>
    <row r="213" spans="6:30">
      <c r="F213" s="95"/>
      <c r="G213" s="95"/>
      <c r="H213" s="95"/>
      <c r="I213" s="95"/>
      <c r="J213" s="96">
        <f t="shared" si="37"/>
        <v>0</v>
      </c>
      <c r="K213" s="97"/>
      <c r="L213" s="95"/>
      <c r="M213" s="98">
        <f t="shared" si="38"/>
        <v>0</v>
      </c>
      <c r="N213" s="73">
        <f t="shared" si="40"/>
        <v>0</v>
      </c>
      <c r="O213" s="74"/>
      <c r="P213" s="75">
        <f t="shared" si="41"/>
        <v>0</v>
      </c>
      <c r="Q213" s="76"/>
      <c r="R213" s="77"/>
      <c r="S213" s="76"/>
      <c r="T213" s="78"/>
      <c r="U213" s="79">
        <f t="shared" si="42"/>
        <v>0</v>
      </c>
      <c r="W213" s="80" t="str">
        <f t="shared" si="43"/>
        <v/>
      </c>
      <c r="X213" s="80" t="str">
        <f t="shared" si="44"/>
        <v/>
      </c>
      <c r="Y213" s="80" t="str">
        <f t="shared" si="39"/>
        <v/>
      </c>
      <c r="Z213" s="80" t="str">
        <f t="shared" si="39"/>
        <v/>
      </c>
      <c r="AA213" s="81">
        <f t="shared" si="48"/>
        <v>0</v>
      </c>
      <c r="AB213" s="82">
        <f t="shared" si="45"/>
        <v>0</v>
      </c>
      <c r="AC213" s="82">
        <f t="shared" si="46"/>
        <v>0</v>
      </c>
      <c r="AD213" s="83">
        <f t="shared" si="47"/>
        <v>0</v>
      </c>
    </row>
    <row r="214" spans="6:30">
      <c r="F214" s="95"/>
      <c r="G214" s="95"/>
      <c r="H214" s="95"/>
      <c r="I214" s="95"/>
      <c r="J214" s="96">
        <f t="shared" si="37"/>
        <v>0</v>
      </c>
      <c r="K214" s="97"/>
      <c r="L214" s="95"/>
      <c r="M214" s="98">
        <f t="shared" si="38"/>
        <v>0</v>
      </c>
      <c r="N214" s="73">
        <f t="shared" si="40"/>
        <v>0</v>
      </c>
      <c r="O214" s="74"/>
      <c r="P214" s="75">
        <f t="shared" si="41"/>
        <v>0</v>
      </c>
      <c r="Q214" s="76"/>
      <c r="R214" s="77"/>
      <c r="S214" s="76"/>
      <c r="T214" s="78"/>
      <c r="U214" s="79">
        <f t="shared" si="42"/>
        <v>0</v>
      </c>
      <c r="W214" s="80" t="str">
        <f t="shared" si="43"/>
        <v/>
      </c>
      <c r="X214" s="80" t="str">
        <f t="shared" si="44"/>
        <v/>
      </c>
      <c r="Y214" s="80" t="str">
        <f t="shared" si="39"/>
        <v/>
      </c>
      <c r="Z214" s="80" t="str">
        <f t="shared" si="39"/>
        <v/>
      </c>
      <c r="AA214" s="81">
        <f t="shared" si="48"/>
        <v>0</v>
      </c>
      <c r="AB214" s="82">
        <f t="shared" si="45"/>
        <v>0</v>
      </c>
      <c r="AC214" s="82">
        <f t="shared" si="46"/>
        <v>0</v>
      </c>
      <c r="AD214" s="83">
        <f t="shared" si="47"/>
        <v>0</v>
      </c>
    </row>
    <row r="215" spans="6:30">
      <c r="F215" s="95"/>
      <c r="G215" s="95"/>
      <c r="H215" s="95"/>
      <c r="I215" s="95"/>
      <c r="J215" s="96">
        <f t="shared" si="37"/>
        <v>0</v>
      </c>
      <c r="K215" s="97"/>
      <c r="L215" s="95"/>
      <c r="M215" s="98">
        <f t="shared" si="38"/>
        <v>0</v>
      </c>
      <c r="N215" s="73">
        <f t="shared" si="40"/>
        <v>0</v>
      </c>
      <c r="O215" s="74"/>
      <c r="P215" s="75">
        <f t="shared" si="41"/>
        <v>0</v>
      </c>
      <c r="Q215" s="76"/>
      <c r="R215" s="77"/>
      <c r="S215" s="76"/>
      <c r="T215" s="78"/>
      <c r="U215" s="79">
        <f t="shared" si="42"/>
        <v>0</v>
      </c>
      <c r="W215" s="80" t="str">
        <f t="shared" si="43"/>
        <v/>
      </c>
      <c r="X215" s="80" t="str">
        <f t="shared" si="44"/>
        <v/>
      </c>
      <c r="Y215" s="80" t="str">
        <f t="shared" si="39"/>
        <v/>
      </c>
      <c r="Z215" s="80" t="str">
        <f t="shared" si="39"/>
        <v/>
      </c>
      <c r="AA215" s="81">
        <f t="shared" si="48"/>
        <v>0</v>
      </c>
      <c r="AB215" s="82">
        <f t="shared" si="45"/>
        <v>0</v>
      </c>
      <c r="AC215" s="82">
        <f t="shared" si="46"/>
        <v>0</v>
      </c>
      <c r="AD215" s="83">
        <f t="shared" si="47"/>
        <v>0</v>
      </c>
    </row>
    <row r="216" spans="6:30">
      <c r="F216" s="95"/>
      <c r="G216" s="95"/>
      <c r="H216" s="95"/>
      <c r="I216" s="95"/>
      <c r="J216" s="96">
        <f t="shared" si="37"/>
        <v>0</v>
      </c>
      <c r="K216" s="97"/>
      <c r="L216" s="95"/>
      <c r="M216" s="98">
        <f t="shared" si="38"/>
        <v>0</v>
      </c>
      <c r="N216" s="73">
        <f t="shared" si="40"/>
        <v>0</v>
      </c>
      <c r="O216" s="74"/>
      <c r="P216" s="75">
        <f t="shared" si="41"/>
        <v>0</v>
      </c>
      <c r="Q216" s="76"/>
      <c r="R216" s="77"/>
      <c r="S216" s="76"/>
      <c r="T216" s="78"/>
      <c r="U216" s="79">
        <f t="shared" si="42"/>
        <v>0</v>
      </c>
      <c r="W216" s="80" t="str">
        <f t="shared" si="43"/>
        <v/>
      </c>
      <c r="X216" s="80" t="str">
        <f t="shared" si="44"/>
        <v/>
      </c>
      <c r="Y216" s="80" t="str">
        <f t="shared" si="39"/>
        <v/>
      </c>
      <c r="Z216" s="80" t="str">
        <f t="shared" si="39"/>
        <v/>
      </c>
      <c r="AA216" s="81">
        <f t="shared" si="48"/>
        <v>0</v>
      </c>
      <c r="AB216" s="82">
        <f t="shared" si="45"/>
        <v>0</v>
      </c>
      <c r="AC216" s="82">
        <f t="shared" si="46"/>
        <v>0</v>
      </c>
      <c r="AD216" s="83">
        <f t="shared" si="47"/>
        <v>0</v>
      </c>
    </row>
    <row r="217" spans="6:30">
      <c r="F217" s="95"/>
      <c r="G217" s="95"/>
      <c r="H217" s="95"/>
      <c r="I217" s="95"/>
      <c r="J217" s="96">
        <f t="shared" si="37"/>
        <v>0</v>
      </c>
      <c r="K217" s="97"/>
      <c r="L217" s="95"/>
      <c r="M217" s="98">
        <f t="shared" si="38"/>
        <v>0</v>
      </c>
      <c r="N217" s="73">
        <f t="shared" si="40"/>
        <v>0</v>
      </c>
      <c r="O217" s="74"/>
      <c r="P217" s="75">
        <f t="shared" si="41"/>
        <v>0</v>
      </c>
      <c r="Q217" s="76"/>
      <c r="R217" s="77"/>
      <c r="S217" s="76"/>
      <c r="T217" s="78"/>
      <c r="U217" s="79">
        <f t="shared" si="42"/>
        <v>0</v>
      </c>
      <c r="W217" s="80" t="str">
        <f t="shared" si="43"/>
        <v/>
      </c>
      <c r="X217" s="80" t="str">
        <f t="shared" si="44"/>
        <v/>
      </c>
      <c r="Y217" s="80" t="str">
        <f t="shared" si="39"/>
        <v/>
      </c>
      <c r="Z217" s="80" t="str">
        <f t="shared" si="39"/>
        <v/>
      </c>
      <c r="AA217" s="81">
        <f t="shared" si="48"/>
        <v>0</v>
      </c>
      <c r="AB217" s="82">
        <f t="shared" si="45"/>
        <v>0</v>
      </c>
      <c r="AC217" s="82">
        <f t="shared" si="46"/>
        <v>0</v>
      </c>
      <c r="AD217" s="83">
        <f t="shared" si="47"/>
        <v>0</v>
      </c>
    </row>
    <row r="218" spans="6:30">
      <c r="F218" s="95"/>
      <c r="G218" s="95"/>
      <c r="H218" s="95"/>
      <c r="I218" s="95"/>
      <c r="J218" s="96">
        <f t="shared" si="37"/>
        <v>0</v>
      </c>
      <c r="K218" s="97"/>
      <c r="L218" s="95"/>
      <c r="M218" s="98">
        <f t="shared" si="38"/>
        <v>0</v>
      </c>
      <c r="N218" s="73">
        <f t="shared" si="40"/>
        <v>0</v>
      </c>
      <c r="O218" s="74"/>
      <c r="P218" s="75">
        <f t="shared" si="41"/>
        <v>0</v>
      </c>
      <c r="Q218" s="76"/>
      <c r="R218" s="77"/>
      <c r="S218" s="76"/>
      <c r="T218" s="78"/>
      <c r="U218" s="79">
        <f t="shared" si="42"/>
        <v>0</v>
      </c>
      <c r="W218" s="80" t="str">
        <f t="shared" si="43"/>
        <v/>
      </c>
      <c r="X218" s="80" t="str">
        <f t="shared" si="44"/>
        <v/>
      </c>
      <c r="Y218" s="80" t="str">
        <f t="shared" si="39"/>
        <v/>
      </c>
      <c r="Z218" s="80" t="str">
        <f t="shared" si="39"/>
        <v/>
      </c>
      <c r="AA218" s="81">
        <f t="shared" si="48"/>
        <v>0</v>
      </c>
      <c r="AB218" s="82">
        <f t="shared" si="45"/>
        <v>0</v>
      </c>
      <c r="AC218" s="82">
        <f t="shared" si="46"/>
        <v>0</v>
      </c>
      <c r="AD218" s="83">
        <f t="shared" si="47"/>
        <v>0</v>
      </c>
    </row>
    <row r="219" spans="6:30">
      <c r="F219" s="95"/>
      <c r="G219" s="95"/>
      <c r="H219" s="95"/>
      <c r="I219" s="95"/>
      <c r="J219" s="96">
        <f t="shared" si="37"/>
        <v>0</v>
      </c>
      <c r="K219" s="97"/>
      <c r="L219" s="95"/>
      <c r="M219" s="98">
        <f t="shared" si="38"/>
        <v>0</v>
      </c>
      <c r="N219" s="73">
        <f t="shared" si="40"/>
        <v>0</v>
      </c>
      <c r="O219" s="74"/>
      <c r="P219" s="75">
        <f t="shared" si="41"/>
        <v>0</v>
      </c>
      <c r="Q219" s="76"/>
      <c r="R219" s="77"/>
      <c r="S219" s="76"/>
      <c r="T219" s="78"/>
      <c r="U219" s="79">
        <f t="shared" si="42"/>
        <v>0</v>
      </c>
      <c r="W219" s="80" t="str">
        <f t="shared" si="43"/>
        <v/>
      </c>
      <c r="X219" s="80" t="str">
        <f t="shared" si="44"/>
        <v/>
      </c>
      <c r="Y219" s="80" t="str">
        <f t="shared" si="39"/>
        <v/>
      </c>
      <c r="Z219" s="80" t="str">
        <f t="shared" si="39"/>
        <v/>
      </c>
      <c r="AA219" s="81">
        <f t="shared" si="48"/>
        <v>0</v>
      </c>
      <c r="AB219" s="82">
        <f t="shared" si="45"/>
        <v>0</v>
      </c>
      <c r="AC219" s="82">
        <f t="shared" si="46"/>
        <v>0</v>
      </c>
      <c r="AD219" s="83">
        <f t="shared" si="47"/>
        <v>0</v>
      </c>
    </row>
    <row r="220" spans="6:30">
      <c r="F220" s="95"/>
      <c r="G220" s="95"/>
      <c r="H220" s="95"/>
      <c r="I220" s="95"/>
      <c r="J220" s="96">
        <f t="shared" si="37"/>
        <v>0</v>
      </c>
      <c r="K220" s="97"/>
      <c r="L220" s="95"/>
      <c r="M220" s="98">
        <f t="shared" si="38"/>
        <v>0</v>
      </c>
      <c r="N220" s="73">
        <f t="shared" si="40"/>
        <v>0</v>
      </c>
      <c r="O220" s="74"/>
      <c r="P220" s="75">
        <f t="shared" si="41"/>
        <v>0</v>
      </c>
      <c r="Q220" s="76"/>
      <c r="R220" s="77"/>
      <c r="S220" s="76"/>
      <c r="T220" s="78"/>
      <c r="U220" s="79">
        <f t="shared" si="42"/>
        <v>0</v>
      </c>
      <c r="W220" s="80" t="str">
        <f t="shared" si="43"/>
        <v/>
      </c>
      <c r="X220" s="80" t="str">
        <f t="shared" si="44"/>
        <v/>
      </c>
      <c r="Y220" s="80" t="str">
        <f t="shared" si="39"/>
        <v/>
      </c>
      <c r="Z220" s="80" t="str">
        <f t="shared" si="39"/>
        <v/>
      </c>
      <c r="AA220" s="81">
        <f t="shared" si="48"/>
        <v>0</v>
      </c>
      <c r="AB220" s="82">
        <f t="shared" si="45"/>
        <v>0</v>
      </c>
      <c r="AC220" s="82">
        <f t="shared" si="46"/>
        <v>0</v>
      </c>
      <c r="AD220" s="83">
        <f t="shared" si="47"/>
        <v>0</v>
      </c>
    </row>
    <row r="221" spans="6:30">
      <c r="F221" s="95"/>
      <c r="G221" s="95"/>
      <c r="H221" s="95"/>
      <c r="I221" s="95"/>
      <c r="J221" s="96">
        <f t="shared" si="37"/>
        <v>0</v>
      </c>
      <c r="K221" s="97"/>
      <c r="L221" s="95"/>
      <c r="M221" s="98">
        <f t="shared" si="38"/>
        <v>0</v>
      </c>
      <c r="N221" s="73">
        <f t="shared" si="40"/>
        <v>0</v>
      </c>
      <c r="O221" s="74"/>
      <c r="P221" s="75">
        <f t="shared" si="41"/>
        <v>0</v>
      </c>
      <c r="Q221" s="76"/>
      <c r="R221" s="77"/>
      <c r="S221" s="76"/>
      <c r="T221" s="78"/>
      <c r="U221" s="79">
        <f t="shared" si="42"/>
        <v>0</v>
      </c>
      <c r="W221" s="80" t="str">
        <f t="shared" si="43"/>
        <v/>
      </c>
      <c r="X221" s="80" t="str">
        <f t="shared" si="44"/>
        <v/>
      </c>
      <c r="Y221" s="80" t="str">
        <f t="shared" si="39"/>
        <v/>
      </c>
      <c r="Z221" s="80" t="str">
        <f t="shared" si="39"/>
        <v/>
      </c>
      <c r="AA221" s="81">
        <f t="shared" si="48"/>
        <v>0</v>
      </c>
      <c r="AB221" s="82">
        <f t="shared" si="45"/>
        <v>0</v>
      </c>
      <c r="AC221" s="82">
        <f t="shared" si="46"/>
        <v>0</v>
      </c>
      <c r="AD221" s="83">
        <f t="shared" si="47"/>
        <v>0</v>
      </c>
    </row>
    <row r="222" spans="6:30">
      <c r="F222" s="95"/>
      <c r="G222" s="95"/>
      <c r="H222" s="95"/>
      <c r="I222" s="95"/>
      <c r="J222" s="96">
        <f t="shared" si="37"/>
        <v>0</v>
      </c>
      <c r="K222" s="97"/>
      <c r="L222" s="95"/>
      <c r="M222" s="98">
        <f t="shared" si="38"/>
        <v>0</v>
      </c>
      <c r="N222" s="73">
        <f t="shared" si="40"/>
        <v>0</v>
      </c>
      <c r="O222" s="74"/>
      <c r="P222" s="75">
        <f t="shared" si="41"/>
        <v>0</v>
      </c>
      <c r="Q222" s="76"/>
      <c r="R222" s="77"/>
      <c r="S222" s="76"/>
      <c r="T222" s="78"/>
      <c r="U222" s="79">
        <f t="shared" si="42"/>
        <v>0</v>
      </c>
      <c r="W222" s="80" t="str">
        <f t="shared" si="43"/>
        <v/>
      </c>
      <c r="X222" s="80" t="str">
        <f t="shared" si="44"/>
        <v/>
      </c>
      <c r="Y222" s="80" t="str">
        <f t="shared" si="39"/>
        <v/>
      </c>
      <c r="Z222" s="80" t="str">
        <f t="shared" si="39"/>
        <v/>
      </c>
      <c r="AA222" s="81">
        <f t="shared" si="48"/>
        <v>0</v>
      </c>
      <c r="AB222" s="82">
        <f t="shared" si="45"/>
        <v>0</v>
      </c>
      <c r="AC222" s="82">
        <f t="shared" si="46"/>
        <v>0</v>
      </c>
      <c r="AD222" s="83">
        <f t="shared" si="47"/>
        <v>0</v>
      </c>
    </row>
    <row r="223" spans="6:30">
      <c r="F223" s="95"/>
      <c r="G223" s="95"/>
      <c r="H223" s="95"/>
      <c r="I223" s="95"/>
      <c r="J223" s="96">
        <f t="shared" si="37"/>
        <v>0</v>
      </c>
      <c r="K223" s="97"/>
      <c r="L223" s="95"/>
      <c r="M223" s="98">
        <f t="shared" si="38"/>
        <v>0</v>
      </c>
      <c r="N223" s="73">
        <f t="shared" si="40"/>
        <v>0</v>
      </c>
      <c r="O223" s="74"/>
      <c r="P223" s="75">
        <f t="shared" si="41"/>
        <v>0</v>
      </c>
      <c r="Q223" s="76"/>
      <c r="R223" s="77"/>
      <c r="S223" s="76"/>
      <c r="T223" s="78"/>
      <c r="U223" s="79">
        <f t="shared" si="42"/>
        <v>0</v>
      </c>
      <c r="W223" s="80" t="str">
        <f t="shared" si="43"/>
        <v/>
      </c>
      <c r="X223" s="80" t="str">
        <f t="shared" si="44"/>
        <v/>
      </c>
      <c r="Y223" s="80" t="str">
        <f t="shared" si="39"/>
        <v/>
      </c>
      <c r="Z223" s="80" t="str">
        <f t="shared" si="39"/>
        <v/>
      </c>
      <c r="AA223" s="81">
        <f t="shared" si="48"/>
        <v>0</v>
      </c>
      <c r="AB223" s="82">
        <f t="shared" si="45"/>
        <v>0</v>
      </c>
      <c r="AC223" s="82">
        <f t="shared" si="46"/>
        <v>0</v>
      </c>
      <c r="AD223" s="83">
        <f t="shared" si="47"/>
        <v>0</v>
      </c>
    </row>
    <row r="224" spans="6:30">
      <c r="F224" s="95"/>
      <c r="G224" s="95"/>
      <c r="H224" s="95"/>
      <c r="I224" s="95"/>
      <c r="J224" s="96">
        <f t="shared" si="37"/>
        <v>0</v>
      </c>
      <c r="K224" s="97"/>
      <c r="L224" s="95"/>
      <c r="M224" s="98">
        <f t="shared" si="38"/>
        <v>0</v>
      </c>
      <c r="N224" s="73">
        <f t="shared" si="40"/>
        <v>0</v>
      </c>
      <c r="O224" s="74"/>
      <c r="P224" s="75">
        <f t="shared" si="41"/>
        <v>0</v>
      </c>
      <c r="Q224" s="76"/>
      <c r="R224" s="77"/>
      <c r="S224" s="76"/>
      <c r="T224" s="78"/>
      <c r="U224" s="79">
        <f t="shared" si="42"/>
        <v>0</v>
      </c>
      <c r="W224" s="80" t="str">
        <f t="shared" si="43"/>
        <v/>
      </c>
      <c r="X224" s="80" t="str">
        <f t="shared" si="44"/>
        <v/>
      </c>
      <c r="Y224" s="80" t="str">
        <f t="shared" si="39"/>
        <v/>
      </c>
      <c r="Z224" s="80" t="str">
        <f t="shared" si="39"/>
        <v/>
      </c>
      <c r="AA224" s="81">
        <f t="shared" si="48"/>
        <v>0</v>
      </c>
      <c r="AB224" s="82">
        <f t="shared" si="45"/>
        <v>0</v>
      </c>
      <c r="AC224" s="82">
        <f t="shared" si="46"/>
        <v>0</v>
      </c>
      <c r="AD224" s="83">
        <f t="shared" si="47"/>
        <v>0</v>
      </c>
    </row>
    <row r="225" spans="6:30">
      <c r="F225" s="95"/>
      <c r="G225" s="95"/>
      <c r="H225" s="95"/>
      <c r="I225" s="95"/>
      <c r="J225" s="96">
        <f t="shared" si="37"/>
        <v>0</v>
      </c>
      <c r="K225" s="97"/>
      <c r="L225" s="95"/>
      <c r="M225" s="98">
        <f t="shared" si="38"/>
        <v>0</v>
      </c>
      <c r="N225" s="73">
        <f t="shared" si="40"/>
        <v>0</v>
      </c>
      <c r="O225" s="74"/>
      <c r="P225" s="75">
        <f t="shared" si="41"/>
        <v>0</v>
      </c>
      <c r="Q225" s="76"/>
      <c r="R225" s="77"/>
      <c r="S225" s="76"/>
      <c r="T225" s="78"/>
      <c r="U225" s="79">
        <f t="shared" si="42"/>
        <v>0</v>
      </c>
      <c r="W225" s="80" t="str">
        <f t="shared" si="43"/>
        <v/>
      </c>
      <c r="X225" s="80" t="str">
        <f t="shared" si="44"/>
        <v/>
      </c>
      <c r="Y225" s="80" t="str">
        <f t="shared" si="39"/>
        <v/>
      </c>
      <c r="Z225" s="80" t="str">
        <f t="shared" si="39"/>
        <v/>
      </c>
      <c r="AA225" s="81">
        <f t="shared" si="48"/>
        <v>0</v>
      </c>
      <c r="AB225" s="82">
        <f t="shared" si="45"/>
        <v>0</v>
      </c>
      <c r="AC225" s="82">
        <f t="shared" si="46"/>
        <v>0</v>
      </c>
      <c r="AD225" s="83">
        <f t="shared" si="47"/>
        <v>0</v>
      </c>
    </row>
    <row r="226" spans="6:30">
      <c r="F226" s="95"/>
      <c r="G226" s="95"/>
      <c r="H226" s="95"/>
      <c r="I226" s="95"/>
      <c r="J226" s="96">
        <f t="shared" si="37"/>
        <v>0</v>
      </c>
      <c r="K226" s="97"/>
      <c r="L226" s="95"/>
      <c r="M226" s="98">
        <f t="shared" si="38"/>
        <v>0</v>
      </c>
      <c r="N226" s="73">
        <f t="shared" si="40"/>
        <v>0</v>
      </c>
      <c r="O226" s="74"/>
      <c r="P226" s="75">
        <f t="shared" si="41"/>
        <v>0</v>
      </c>
      <c r="Q226" s="76"/>
      <c r="R226" s="77"/>
      <c r="S226" s="76"/>
      <c r="T226" s="78"/>
      <c r="U226" s="79">
        <f t="shared" si="42"/>
        <v>0</v>
      </c>
      <c r="W226" s="80" t="str">
        <f t="shared" si="43"/>
        <v/>
      </c>
      <c r="X226" s="80" t="str">
        <f t="shared" si="44"/>
        <v/>
      </c>
      <c r="Y226" s="80" t="str">
        <f t="shared" si="39"/>
        <v/>
      </c>
      <c r="Z226" s="80" t="str">
        <f t="shared" si="39"/>
        <v/>
      </c>
      <c r="AA226" s="81">
        <f t="shared" si="48"/>
        <v>0</v>
      </c>
      <c r="AB226" s="82">
        <f t="shared" si="45"/>
        <v>0</v>
      </c>
      <c r="AC226" s="82">
        <f t="shared" si="46"/>
        <v>0</v>
      </c>
      <c r="AD226" s="83">
        <f t="shared" si="47"/>
        <v>0</v>
      </c>
    </row>
    <row r="227" spans="6:30">
      <c r="F227" s="95"/>
      <c r="G227" s="95"/>
      <c r="H227" s="95"/>
      <c r="I227" s="95"/>
      <c r="J227" s="96">
        <f t="shared" si="37"/>
        <v>0</v>
      </c>
      <c r="K227" s="97"/>
      <c r="L227" s="95"/>
      <c r="M227" s="98">
        <f t="shared" si="38"/>
        <v>0</v>
      </c>
      <c r="N227" s="73">
        <f t="shared" si="40"/>
        <v>0</v>
      </c>
      <c r="O227" s="74"/>
      <c r="P227" s="75">
        <f t="shared" si="41"/>
        <v>0</v>
      </c>
      <c r="Q227" s="76"/>
      <c r="R227" s="77"/>
      <c r="S227" s="76"/>
      <c r="T227" s="78"/>
      <c r="U227" s="79">
        <f t="shared" si="42"/>
        <v>0</v>
      </c>
      <c r="W227" s="80" t="str">
        <f t="shared" si="43"/>
        <v/>
      </c>
      <c r="X227" s="80" t="str">
        <f t="shared" si="44"/>
        <v/>
      </c>
      <c r="Y227" s="80" t="str">
        <f t="shared" si="39"/>
        <v/>
      </c>
      <c r="Z227" s="80" t="str">
        <f t="shared" si="39"/>
        <v/>
      </c>
      <c r="AA227" s="81">
        <f t="shared" si="48"/>
        <v>0</v>
      </c>
      <c r="AB227" s="82">
        <f t="shared" si="45"/>
        <v>0</v>
      </c>
      <c r="AC227" s="82">
        <f t="shared" si="46"/>
        <v>0</v>
      </c>
      <c r="AD227" s="83">
        <f t="shared" si="47"/>
        <v>0</v>
      </c>
    </row>
    <row r="228" spans="6:30">
      <c r="F228" s="95"/>
      <c r="G228" s="95"/>
      <c r="H228" s="95"/>
      <c r="I228" s="95"/>
      <c r="J228" s="96">
        <f t="shared" si="37"/>
        <v>0</v>
      </c>
      <c r="K228" s="97"/>
      <c r="L228" s="95"/>
      <c r="M228" s="98">
        <f t="shared" si="38"/>
        <v>0</v>
      </c>
      <c r="N228" s="73">
        <f t="shared" si="40"/>
        <v>0</v>
      </c>
      <c r="O228" s="74"/>
      <c r="P228" s="75">
        <f t="shared" si="41"/>
        <v>0</v>
      </c>
      <c r="Q228" s="76"/>
      <c r="R228" s="77"/>
      <c r="S228" s="76"/>
      <c r="T228" s="78"/>
      <c r="U228" s="79">
        <f t="shared" si="42"/>
        <v>0</v>
      </c>
      <c r="W228" s="80" t="str">
        <f t="shared" si="43"/>
        <v/>
      </c>
      <c r="X228" s="80" t="str">
        <f t="shared" si="44"/>
        <v/>
      </c>
      <c r="Y228" s="80" t="str">
        <f t="shared" si="39"/>
        <v/>
      </c>
      <c r="Z228" s="80" t="str">
        <f t="shared" si="39"/>
        <v/>
      </c>
      <c r="AA228" s="81">
        <f t="shared" si="48"/>
        <v>0</v>
      </c>
      <c r="AB228" s="82">
        <f t="shared" si="45"/>
        <v>0</v>
      </c>
      <c r="AC228" s="82">
        <f t="shared" si="46"/>
        <v>0</v>
      </c>
      <c r="AD228" s="83">
        <f t="shared" si="47"/>
        <v>0</v>
      </c>
    </row>
    <row r="229" spans="6:30">
      <c r="F229" s="95"/>
      <c r="G229" s="95"/>
      <c r="H229" s="95"/>
      <c r="I229" s="95"/>
      <c r="J229" s="96">
        <f t="shared" si="37"/>
        <v>0</v>
      </c>
      <c r="K229" s="97"/>
      <c r="L229" s="95"/>
      <c r="M229" s="98">
        <f t="shared" si="38"/>
        <v>0</v>
      </c>
      <c r="N229" s="73">
        <f t="shared" si="40"/>
        <v>0</v>
      </c>
      <c r="O229" s="74"/>
      <c r="P229" s="75">
        <f t="shared" si="41"/>
        <v>0</v>
      </c>
      <c r="Q229" s="76"/>
      <c r="R229" s="77"/>
      <c r="S229" s="76"/>
      <c r="T229" s="78"/>
      <c r="U229" s="79">
        <f t="shared" si="42"/>
        <v>0</v>
      </c>
      <c r="W229" s="80" t="str">
        <f t="shared" si="43"/>
        <v/>
      </c>
      <c r="X229" s="80" t="str">
        <f t="shared" si="44"/>
        <v/>
      </c>
      <c r="Y229" s="80" t="str">
        <f t="shared" si="39"/>
        <v/>
      </c>
      <c r="Z229" s="80" t="str">
        <f t="shared" si="39"/>
        <v/>
      </c>
      <c r="AA229" s="81">
        <f t="shared" si="48"/>
        <v>0</v>
      </c>
      <c r="AB229" s="82">
        <f t="shared" si="45"/>
        <v>0</v>
      </c>
      <c r="AC229" s="82">
        <f t="shared" si="46"/>
        <v>0</v>
      </c>
      <c r="AD229" s="83">
        <f t="shared" si="47"/>
        <v>0</v>
      </c>
    </row>
    <row r="230" spans="6:30">
      <c r="F230" s="95"/>
      <c r="G230" s="95"/>
      <c r="H230" s="95"/>
      <c r="I230" s="95"/>
      <c r="J230" s="96">
        <f t="shared" si="37"/>
        <v>0</v>
      </c>
      <c r="K230" s="97"/>
      <c r="L230" s="95"/>
      <c r="M230" s="98">
        <f t="shared" si="38"/>
        <v>0</v>
      </c>
      <c r="N230" s="73">
        <f t="shared" si="40"/>
        <v>0</v>
      </c>
      <c r="O230" s="74"/>
      <c r="P230" s="75">
        <f t="shared" si="41"/>
        <v>0</v>
      </c>
      <c r="Q230" s="76"/>
      <c r="R230" s="77"/>
      <c r="S230" s="76"/>
      <c r="T230" s="78"/>
      <c r="U230" s="79">
        <f t="shared" si="42"/>
        <v>0</v>
      </c>
      <c r="W230" s="80" t="str">
        <f t="shared" si="43"/>
        <v/>
      </c>
      <c r="X230" s="80" t="str">
        <f t="shared" si="44"/>
        <v/>
      </c>
      <c r="Y230" s="80" t="str">
        <f t="shared" si="39"/>
        <v/>
      </c>
      <c r="Z230" s="80" t="str">
        <f t="shared" si="39"/>
        <v/>
      </c>
      <c r="AA230" s="81">
        <f t="shared" si="48"/>
        <v>0</v>
      </c>
      <c r="AB230" s="82">
        <f t="shared" si="45"/>
        <v>0</v>
      </c>
      <c r="AC230" s="82">
        <f t="shared" si="46"/>
        <v>0</v>
      </c>
      <c r="AD230" s="83">
        <f t="shared" si="47"/>
        <v>0</v>
      </c>
    </row>
    <row r="231" spans="6:30">
      <c r="F231" s="95"/>
      <c r="G231" s="95"/>
      <c r="H231" s="95"/>
      <c r="I231" s="95"/>
      <c r="J231" s="96">
        <f t="shared" si="37"/>
        <v>0</v>
      </c>
      <c r="K231" s="97"/>
      <c r="L231" s="95"/>
      <c r="M231" s="98">
        <f t="shared" si="38"/>
        <v>0</v>
      </c>
      <c r="N231" s="73">
        <f t="shared" si="40"/>
        <v>0</v>
      </c>
      <c r="O231" s="74"/>
      <c r="P231" s="75">
        <f t="shared" si="41"/>
        <v>0</v>
      </c>
      <c r="Q231" s="76"/>
      <c r="R231" s="77"/>
      <c r="S231" s="76"/>
      <c r="T231" s="78"/>
      <c r="U231" s="79">
        <f t="shared" si="42"/>
        <v>0</v>
      </c>
      <c r="W231" s="80" t="str">
        <f t="shared" si="43"/>
        <v/>
      </c>
      <c r="X231" s="80" t="str">
        <f t="shared" si="44"/>
        <v/>
      </c>
      <c r="Y231" s="80" t="str">
        <f t="shared" si="39"/>
        <v/>
      </c>
      <c r="Z231" s="80" t="str">
        <f t="shared" si="39"/>
        <v/>
      </c>
      <c r="AA231" s="81">
        <f t="shared" si="48"/>
        <v>0</v>
      </c>
      <c r="AB231" s="82">
        <f t="shared" si="45"/>
        <v>0</v>
      </c>
      <c r="AC231" s="82">
        <f t="shared" si="46"/>
        <v>0</v>
      </c>
      <c r="AD231" s="83">
        <f t="shared" si="47"/>
        <v>0</v>
      </c>
    </row>
    <row r="232" spans="6:30">
      <c r="F232" s="95"/>
      <c r="G232" s="95"/>
      <c r="H232" s="95"/>
      <c r="I232" s="95"/>
      <c r="J232" s="96">
        <f t="shared" si="37"/>
        <v>0</v>
      </c>
      <c r="K232" s="97"/>
      <c r="L232" s="95"/>
      <c r="M232" s="98">
        <f t="shared" si="38"/>
        <v>0</v>
      </c>
      <c r="N232" s="73">
        <f t="shared" si="40"/>
        <v>0</v>
      </c>
      <c r="O232" s="74"/>
      <c r="P232" s="75">
        <f t="shared" si="41"/>
        <v>0</v>
      </c>
      <c r="Q232" s="76"/>
      <c r="R232" s="77"/>
      <c r="S232" s="76"/>
      <c r="T232" s="78"/>
      <c r="U232" s="79">
        <f t="shared" si="42"/>
        <v>0</v>
      </c>
      <c r="W232" s="80" t="str">
        <f t="shared" si="43"/>
        <v/>
      </c>
      <c r="X232" s="80" t="str">
        <f t="shared" si="44"/>
        <v/>
      </c>
      <c r="Y232" s="80" t="str">
        <f t="shared" si="39"/>
        <v/>
      </c>
      <c r="Z232" s="80" t="str">
        <f t="shared" si="39"/>
        <v/>
      </c>
      <c r="AA232" s="81">
        <f t="shared" si="48"/>
        <v>0</v>
      </c>
      <c r="AB232" s="82">
        <f t="shared" si="45"/>
        <v>0</v>
      </c>
      <c r="AC232" s="82">
        <f t="shared" si="46"/>
        <v>0</v>
      </c>
      <c r="AD232" s="83">
        <f t="shared" si="47"/>
        <v>0</v>
      </c>
    </row>
    <row r="233" spans="6:30">
      <c r="F233" s="95"/>
      <c r="G233" s="95"/>
      <c r="H233" s="95"/>
      <c r="I233" s="95"/>
      <c r="J233" s="96">
        <f t="shared" si="37"/>
        <v>0</v>
      </c>
      <c r="K233" s="97"/>
      <c r="L233" s="95"/>
      <c r="M233" s="98">
        <f t="shared" si="38"/>
        <v>0</v>
      </c>
      <c r="N233" s="73">
        <f t="shared" si="40"/>
        <v>0</v>
      </c>
      <c r="O233" s="74"/>
      <c r="P233" s="75">
        <f t="shared" si="41"/>
        <v>0</v>
      </c>
      <c r="Q233" s="76"/>
      <c r="R233" s="77"/>
      <c r="S233" s="76"/>
      <c r="T233" s="78"/>
      <c r="U233" s="79">
        <f t="shared" si="42"/>
        <v>0</v>
      </c>
      <c r="W233" s="80" t="str">
        <f t="shared" si="43"/>
        <v/>
      </c>
      <c r="X233" s="80" t="str">
        <f t="shared" si="44"/>
        <v/>
      </c>
      <c r="Y233" s="80" t="str">
        <f t="shared" si="39"/>
        <v/>
      </c>
      <c r="Z233" s="80" t="str">
        <f t="shared" si="39"/>
        <v/>
      </c>
      <c r="AA233" s="81">
        <f t="shared" si="48"/>
        <v>0</v>
      </c>
      <c r="AB233" s="82">
        <f t="shared" si="45"/>
        <v>0</v>
      </c>
      <c r="AC233" s="82">
        <f t="shared" si="46"/>
        <v>0</v>
      </c>
      <c r="AD233" s="83">
        <f t="shared" si="47"/>
        <v>0</v>
      </c>
    </row>
    <row r="234" spans="6:30">
      <c r="F234" s="95"/>
      <c r="G234" s="95"/>
      <c r="H234" s="95"/>
      <c r="I234" s="95"/>
      <c r="J234" s="96">
        <f t="shared" si="37"/>
        <v>0</v>
      </c>
      <c r="K234" s="97"/>
      <c r="L234" s="95"/>
      <c r="M234" s="98">
        <f t="shared" si="38"/>
        <v>0</v>
      </c>
      <c r="N234" s="73">
        <f t="shared" si="40"/>
        <v>0</v>
      </c>
      <c r="O234" s="74"/>
      <c r="P234" s="75">
        <f t="shared" si="41"/>
        <v>0</v>
      </c>
      <c r="Q234" s="76"/>
      <c r="R234" s="77"/>
      <c r="S234" s="76"/>
      <c r="T234" s="78"/>
      <c r="U234" s="79">
        <f t="shared" si="42"/>
        <v>0</v>
      </c>
      <c r="W234" s="80" t="str">
        <f t="shared" si="43"/>
        <v/>
      </c>
      <c r="X234" s="80" t="str">
        <f t="shared" si="44"/>
        <v/>
      </c>
      <c r="Y234" s="80" t="str">
        <f t="shared" si="39"/>
        <v/>
      </c>
      <c r="Z234" s="80" t="str">
        <f t="shared" si="39"/>
        <v/>
      </c>
      <c r="AA234" s="81">
        <f t="shared" si="48"/>
        <v>0</v>
      </c>
      <c r="AB234" s="82">
        <f t="shared" si="45"/>
        <v>0</v>
      </c>
      <c r="AC234" s="82">
        <f t="shared" si="46"/>
        <v>0</v>
      </c>
      <c r="AD234" s="83">
        <f t="shared" si="47"/>
        <v>0</v>
      </c>
    </row>
    <row r="235" spans="6:30">
      <c r="F235" s="95"/>
      <c r="G235" s="95"/>
      <c r="H235" s="95"/>
      <c r="I235" s="95"/>
      <c r="J235" s="96">
        <f t="shared" si="37"/>
        <v>0</v>
      </c>
      <c r="K235" s="97"/>
      <c r="L235" s="95"/>
      <c r="M235" s="98">
        <f t="shared" si="38"/>
        <v>0</v>
      </c>
      <c r="N235" s="73">
        <f t="shared" si="40"/>
        <v>0</v>
      </c>
      <c r="O235" s="74"/>
      <c r="P235" s="75">
        <f t="shared" si="41"/>
        <v>0</v>
      </c>
      <c r="Q235" s="76"/>
      <c r="R235" s="77"/>
      <c r="S235" s="76"/>
      <c r="T235" s="78"/>
      <c r="U235" s="79">
        <f t="shared" si="42"/>
        <v>0</v>
      </c>
      <c r="W235" s="80" t="str">
        <f t="shared" si="43"/>
        <v/>
      </c>
      <c r="X235" s="80" t="str">
        <f t="shared" si="44"/>
        <v/>
      </c>
      <c r="Y235" s="80" t="str">
        <f t="shared" si="39"/>
        <v/>
      </c>
      <c r="Z235" s="80" t="str">
        <f t="shared" si="39"/>
        <v/>
      </c>
      <c r="AA235" s="81">
        <f t="shared" si="48"/>
        <v>0</v>
      </c>
      <c r="AB235" s="82">
        <f t="shared" si="45"/>
        <v>0</v>
      </c>
      <c r="AC235" s="82">
        <f t="shared" si="46"/>
        <v>0</v>
      </c>
      <c r="AD235" s="83">
        <f t="shared" si="47"/>
        <v>0</v>
      </c>
    </row>
    <row r="236" spans="6:30">
      <c r="F236" s="95"/>
      <c r="G236" s="95"/>
      <c r="H236" s="95"/>
      <c r="I236" s="95"/>
      <c r="J236" s="96">
        <f t="shared" si="37"/>
        <v>0</v>
      </c>
      <c r="K236" s="97"/>
      <c r="L236" s="95"/>
      <c r="M236" s="98">
        <f t="shared" si="38"/>
        <v>0</v>
      </c>
      <c r="N236" s="73">
        <f t="shared" si="40"/>
        <v>0</v>
      </c>
      <c r="O236" s="74"/>
      <c r="P236" s="75">
        <f t="shared" si="41"/>
        <v>0</v>
      </c>
      <c r="Q236" s="76"/>
      <c r="R236" s="77"/>
      <c r="S236" s="76"/>
      <c r="T236" s="78"/>
      <c r="U236" s="79">
        <f t="shared" si="42"/>
        <v>0</v>
      </c>
      <c r="W236" s="80" t="str">
        <f t="shared" si="43"/>
        <v/>
      </c>
      <c r="X236" s="80" t="str">
        <f t="shared" si="44"/>
        <v/>
      </c>
      <c r="Y236" s="80" t="str">
        <f t="shared" si="39"/>
        <v/>
      </c>
      <c r="Z236" s="80" t="str">
        <f t="shared" si="39"/>
        <v/>
      </c>
      <c r="AA236" s="81">
        <f t="shared" si="48"/>
        <v>0</v>
      </c>
      <c r="AB236" s="82">
        <f t="shared" si="45"/>
        <v>0</v>
      </c>
      <c r="AC236" s="82">
        <f t="shared" si="46"/>
        <v>0</v>
      </c>
      <c r="AD236" s="83">
        <f t="shared" si="47"/>
        <v>0</v>
      </c>
    </row>
    <row r="237" spans="6:30">
      <c r="F237" s="95"/>
      <c r="G237" s="95"/>
      <c r="H237" s="95"/>
      <c r="I237" s="95"/>
      <c r="J237" s="96">
        <f t="shared" si="37"/>
        <v>0</v>
      </c>
      <c r="K237" s="97"/>
      <c r="L237" s="95"/>
      <c r="M237" s="98">
        <f t="shared" si="38"/>
        <v>0</v>
      </c>
      <c r="N237" s="73">
        <f t="shared" si="40"/>
        <v>0</v>
      </c>
      <c r="O237" s="74"/>
      <c r="P237" s="75">
        <f t="shared" si="41"/>
        <v>0</v>
      </c>
      <c r="Q237" s="76"/>
      <c r="R237" s="77"/>
      <c r="S237" s="76"/>
      <c r="T237" s="78"/>
      <c r="U237" s="79">
        <f t="shared" si="42"/>
        <v>0</v>
      </c>
      <c r="W237" s="80" t="str">
        <f t="shared" si="43"/>
        <v/>
      </c>
      <c r="X237" s="80" t="str">
        <f t="shared" si="44"/>
        <v/>
      </c>
      <c r="Y237" s="80" t="str">
        <f t="shared" si="39"/>
        <v/>
      </c>
      <c r="Z237" s="80" t="str">
        <f t="shared" si="39"/>
        <v/>
      </c>
      <c r="AA237" s="81">
        <f t="shared" si="48"/>
        <v>0</v>
      </c>
      <c r="AB237" s="82">
        <f t="shared" si="45"/>
        <v>0</v>
      </c>
      <c r="AC237" s="82">
        <f t="shared" si="46"/>
        <v>0</v>
      </c>
      <c r="AD237" s="83">
        <f t="shared" si="47"/>
        <v>0</v>
      </c>
    </row>
    <row r="238" spans="6:30">
      <c r="F238" s="95"/>
      <c r="G238" s="95"/>
      <c r="H238" s="95"/>
      <c r="I238" s="95"/>
      <c r="J238" s="96">
        <f t="shared" si="37"/>
        <v>0</v>
      </c>
      <c r="K238" s="97"/>
      <c r="L238" s="95"/>
      <c r="M238" s="98">
        <f t="shared" si="38"/>
        <v>0</v>
      </c>
      <c r="N238" s="73">
        <f t="shared" si="40"/>
        <v>0</v>
      </c>
      <c r="O238" s="74"/>
      <c r="P238" s="75">
        <f t="shared" si="41"/>
        <v>0</v>
      </c>
      <c r="Q238" s="76"/>
      <c r="R238" s="77"/>
      <c r="S238" s="76"/>
      <c r="T238" s="78"/>
      <c r="U238" s="79">
        <f t="shared" si="42"/>
        <v>0</v>
      </c>
      <c r="W238" s="80" t="str">
        <f t="shared" si="43"/>
        <v/>
      </c>
      <c r="X238" s="80" t="str">
        <f t="shared" si="44"/>
        <v/>
      </c>
      <c r="Y238" s="80" t="str">
        <f t="shared" si="39"/>
        <v/>
      </c>
      <c r="Z238" s="80" t="str">
        <f t="shared" si="39"/>
        <v/>
      </c>
      <c r="AA238" s="81">
        <f t="shared" si="48"/>
        <v>0</v>
      </c>
      <c r="AB238" s="82">
        <f t="shared" si="45"/>
        <v>0</v>
      </c>
      <c r="AC238" s="82">
        <f t="shared" si="46"/>
        <v>0</v>
      </c>
      <c r="AD238" s="83">
        <f t="shared" si="47"/>
        <v>0</v>
      </c>
    </row>
    <row r="239" spans="6:30">
      <c r="F239" s="95"/>
      <c r="G239" s="95"/>
      <c r="H239" s="95"/>
      <c r="I239" s="95"/>
      <c r="J239" s="96">
        <f t="shared" si="37"/>
        <v>0</v>
      </c>
      <c r="K239" s="97"/>
      <c r="L239" s="95"/>
      <c r="M239" s="98">
        <f t="shared" si="38"/>
        <v>0</v>
      </c>
      <c r="N239" s="73">
        <f t="shared" si="40"/>
        <v>0</v>
      </c>
      <c r="O239" s="74"/>
      <c r="P239" s="75">
        <f t="shared" si="41"/>
        <v>0</v>
      </c>
      <c r="Q239" s="76"/>
      <c r="R239" s="77"/>
      <c r="S239" s="76"/>
      <c r="T239" s="78"/>
      <c r="U239" s="79">
        <f t="shared" si="42"/>
        <v>0</v>
      </c>
      <c r="W239" s="80" t="str">
        <f t="shared" si="43"/>
        <v/>
      </c>
      <c r="X239" s="80" t="str">
        <f t="shared" si="44"/>
        <v/>
      </c>
      <c r="Y239" s="80" t="str">
        <f t="shared" si="39"/>
        <v/>
      </c>
      <c r="Z239" s="80" t="str">
        <f t="shared" si="39"/>
        <v/>
      </c>
      <c r="AA239" s="81">
        <f t="shared" si="48"/>
        <v>0</v>
      </c>
      <c r="AB239" s="82">
        <f t="shared" si="45"/>
        <v>0</v>
      </c>
      <c r="AC239" s="82">
        <f t="shared" si="46"/>
        <v>0</v>
      </c>
      <c r="AD239" s="83">
        <f t="shared" si="47"/>
        <v>0</v>
      </c>
    </row>
    <row r="240" spans="6:30">
      <c r="F240" s="95"/>
      <c r="G240" s="95"/>
      <c r="H240" s="95"/>
      <c r="I240" s="95"/>
      <c r="J240" s="96">
        <f t="shared" si="37"/>
        <v>0</v>
      </c>
      <c r="K240" s="97"/>
      <c r="L240" s="95"/>
      <c r="M240" s="98">
        <f t="shared" si="38"/>
        <v>0</v>
      </c>
      <c r="N240" s="73">
        <f t="shared" si="40"/>
        <v>0</v>
      </c>
      <c r="O240" s="74"/>
      <c r="P240" s="75">
        <f t="shared" si="41"/>
        <v>0</v>
      </c>
      <c r="Q240" s="76"/>
      <c r="R240" s="77"/>
      <c r="S240" s="76"/>
      <c r="T240" s="78"/>
      <c r="U240" s="79">
        <f t="shared" si="42"/>
        <v>0</v>
      </c>
      <c r="W240" s="80" t="str">
        <f t="shared" si="43"/>
        <v/>
      </c>
      <c r="X240" s="80" t="str">
        <f t="shared" si="44"/>
        <v/>
      </c>
      <c r="Y240" s="80" t="str">
        <f t="shared" si="39"/>
        <v/>
      </c>
      <c r="Z240" s="80" t="str">
        <f t="shared" si="39"/>
        <v/>
      </c>
      <c r="AA240" s="81">
        <f t="shared" si="48"/>
        <v>0</v>
      </c>
      <c r="AB240" s="82">
        <f t="shared" si="45"/>
        <v>0</v>
      </c>
      <c r="AC240" s="82">
        <f t="shared" si="46"/>
        <v>0</v>
      </c>
      <c r="AD240" s="83">
        <f t="shared" si="47"/>
        <v>0</v>
      </c>
    </row>
    <row r="241" spans="6:30">
      <c r="F241" s="95"/>
      <c r="G241" s="95"/>
      <c r="H241" s="95"/>
      <c r="I241" s="95"/>
      <c r="J241" s="96">
        <f t="shared" si="37"/>
        <v>0</v>
      </c>
      <c r="K241" s="97"/>
      <c r="L241" s="95"/>
      <c r="M241" s="98">
        <f t="shared" si="38"/>
        <v>0</v>
      </c>
      <c r="N241" s="73">
        <f t="shared" si="40"/>
        <v>0</v>
      </c>
      <c r="O241" s="74"/>
      <c r="P241" s="75">
        <f t="shared" si="41"/>
        <v>0</v>
      </c>
      <c r="Q241" s="76"/>
      <c r="R241" s="77"/>
      <c r="S241" s="76"/>
      <c r="T241" s="78"/>
      <c r="U241" s="79">
        <f t="shared" si="42"/>
        <v>0</v>
      </c>
      <c r="W241" s="80" t="str">
        <f t="shared" si="43"/>
        <v/>
      </c>
      <c r="X241" s="80" t="str">
        <f t="shared" si="44"/>
        <v/>
      </c>
      <c r="Y241" s="80" t="str">
        <f t="shared" si="39"/>
        <v/>
      </c>
      <c r="Z241" s="80" t="str">
        <f t="shared" si="39"/>
        <v/>
      </c>
      <c r="AA241" s="81">
        <f t="shared" si="48"/>
        <v>0</v>
      </c>
      <c r="AB241" s="82">
        <f t="shared" si="45"/>
        <v>0</v>
      </c>
      <c r="AC241" s="82">
        <f t="shared" si="46"/>
        <v>0</v>
      </c>
      <c r="AD241" s="83">
        <f t="shared" si="47"/>
        <v>0</v>
      </c>
    </row>
    <row r="242" spans="6:30">
      <c r="F242" s="95"/>
      <c r="G242" s="95"/>
      <c r="H242" s="95"/>
      <c r="I242" s="95"/>
      <c r="J242" s="96">
        <f t="shared" si="37"/>
        <v>0</v>
      </c>
      <c r="K242" s="97"/>
      <c r="L242" s="95"/>
      <c r="M242" s="98">
        <f t="shared" si="38"/>
        <v>0</v>
      </c>
      <c r="N242" s="73">
        <f t="shared" si="40"/>
        <v>0</v>
      </c>
      <c r="O242" s="74"/>
      <c r="P242" s="75">
        <f t="shared" si="41"/>
        <v>0</v>
      </c>
      <c r="Q242" s="76"/>
      <c r="R242" s="77"/>
      <c r="S242" s="76"/>
      <c r="T242" s="78"/>
      <c r="U242" s="79">
        <f t="shared" si="42"/>
        <v>0</v>
      </c>
      <c r="W242" s="80" t="str">
        <f t="shared" si="43"/>
        <v/>
      </c>
      <c r="X242" s="80" t="str">
        <f t="shared" si="44"/>
        <v/>
      </c>
      <c r="Y242" s="80" t="str">
        <f t="shared" si="39"/>
        <v/>
      </c>
      <c r="Z242" s="80" t="str">
        <f t="shared" si="39"/>
        <v/>
      </c>
      <c r="AA242" s="81">
        <f t="shared" si="48"/>
        <v>0</v>
      </c>
      <c r="AB242" s="82">
        <f t="shared" si="45"/>
        <v>0</v>
      </c>
      <c r="AC242" s="82">
        <f t="shared" si="46"/>
        <v>0</v>
      </c>
      <c r="AD242" s="83">
        <f t="shared" si="47"/>
        <v>0</v>
      </c>
    </row>
    <row r="243" spans="6:30">
      <c r="F243" s="95"/>
      <c r="G243" s="95"/>
      <c r="H243" s="95"/>
      <c r="I243" s="95"/>
      <c r="J243" s="96">
        <f t="shared" si="37"/>
        <v>0</v>
      </c>
      <c r="K243" s="97"/>
      <c r="L243" s="95"/>
      <c r="M243" s="98">
        <f t="shared" si="38"/>
        <v>0</v>
      </c>
      <c r="N243" s="73">
        <f t="shared" si="40"/>
        <v>0</v>
      </c>
      <c r="O243" s="74"/>
      <c r="P243" s="75">
        <f t="shared" si="41"/>
        <v>0</v>
      </c>
      <c r="Q243" s="76"/>
      <c r="R243" s="77"/>
      <c r="S243" s="76"/>
      <c r="T243" s="78"/>
      <c r="U243" s="79">
        <f t="shared" si="42"/>
        <v>0</v>
      </c>
      <c r="W243" s="80" t="str">
        <f t="shared" si="43"/>
        <v/>
      </c>
      <c r="X243" s="80" t="str">
        <f t="shared" si="44"/>
        <v/>
      </c>
      <c r="Y243" s="80" t="str">
        <f t="shared" si="39"/>
        <v/>
      </c>
      <c r="Z243" s="80" t="str">
        <f t="shared" si="39"/>
        <v/>
      </c>
      <c r="AA243" s="81">
        <f t="shared" si="48"/>
        <v>0</v>
      </c>
      <c r="AB243" s="82">
        <f t="shared" si="45"/>
        <v>0</v>
      </c>
      <c r="AC243" s="82">
        <f t="shared" si="46"/>
        <v>0</v>
      </c>
      <c r="AD243" s="83">
        <f t="shared" si="47"/>
        <v>0</v>
      </c>
    </row>
    <row r="244" spans="6:30">
      <c r="F244" s="95"/>
      <c r="G244" s="95"/>
      <c r="H244" s="95"/>
      <c r="I244" s="95"/>
      <c r="J244" s="96">
        <f t="shared" si="37"/>
        <v>0</v>
      </c>
      <c r="K244" s="97"/>
      <c r="L244" s="95"/>
      <c r="M244" s="98">
        <f t="shared" si="38"/>
        <v>0</v>
      </c>
      <c r="N244" s="73">
        <f t="shared" si="40"/>
        <v>0</v>
      </c>
      <c r="O244" s="74"/>
      <c r="P244" s="75">
        <f t="shared" si="41"/>
        <v>0</v>
      </c>
      <c r="Q244" s="76"/>
      <c r="R244" s="77"/>
      <c r="S244" s="76"/>
      <c r="T244" s="78"/>
      <c r="U244" s="79">
        <f t="shared" si="42"/>
        <v>0</v>
      </c>
      <c r="W244" s="80" t="str">
        <f t="shared" si="43"/>
        <v/>
      </c>
      <c r="X244" s="80" t="str">
        <f t="shared" si="44"/>
        <v/>
      </c>
      <c r="Y244" s="80" t="str">
        <f t="shared" si="39"/>
        <v/>
      </c>
      <c r="Z244" s="80" t="str">
        <f t="shared" si="39"/>
        <v/>
      </c>
      <c r="AA244" s="81">
        <f t="shared" si="48"/>
        <v>0</v>
      </c>
      <c r="AB244" s="82">
        <f t="shared" si="45"/>
        <v>0</v>
      </c>
      <c r="AC244" s="82">
        <f t="shared" si="46"/>
        <v>0</v>
      </c>
      <c r="AD244" s="83">
        <f t="shared" si="47"/>
        <v>0</v>
      </c>
    </row>
    <row r="245" spans="6:30">
      <c r="F245" s="95"/>
      <c r="G245" s="95"/>
      <c r="H245" s="95"/>
      <c r="I245" s="95"/>
      <c r="J245" s="96">
        <f t="shared" si="37"/>
        <v>0</v>
      </c>
      <c r="K245" s="97"/>
      <c r="L245" s="95"/>
      <c r="M245" s="98">
        <f t="shared" si="38"/>
        <v>0</v>
      </c>
      <c r="N245" s="73">
        <f t="shared" si="40"/>
        <v>0</v>
      </c>
      <c r="O245" s="74"/>
      <c r="P245" s="75">
        <f t="shared" si="41"/>
        <v>0</v>
      </c>
      <c r="Q245" s="76"/>
      <c r="R245" s="77"/>
      <c r="S245" s="76"/>
      <c r="T245" s="78"/>
      <c r="U245" s="79">
        <f t="shared" si="42"/>
        <v>0</v>
      </c>
      <c r="W245" s="80" t="str">
        <f t="shared" si="43"/>
        <v/>
      </c>
      <c r="X245" s="80" t="str">
        <f t="shared" si="44"/>
        <v/>
      </c>
      <c r="Y245" s="80" t="str">
        <f t="shared" si="39"/>
        <v/>
      </c>
      <c r="Z245" s="80" t="str">
        <f t="shared" si="39"/>
        <v/>
      </c>
      <c r="AA245" s="81">
        <f t="shared" si="48"/>
        <v>0</v>
      </c>
      <c r="AB245" s="82">
        <f t="shared" si="45"/>
        <v>0</v>
      </c>
      <c r="AC245" s="82">
        <f t="shared" si="46"/>
        <v>0</v>
      </c>
      <c r="AD245" s="83">
        <f t="shared" si="47"/>
        <v>0</v>
      </c>
    </row>
    <row r="246" spans="6:30">
      <c r="F246" s="95"/>
      <c r="G246" s="95"/>
      <c r="H246" s="95"/>
      <c r="I246" s="95"/>
      <c r="J246" s="96">
        <f t="shared" si="37"/>
        <v>0</v>
      </c>
      <c r="K246" s="97"/>
      <c r="L246" s="95"/>
      <c r="M246" s="98">
        <f t="shared" si="38"/>
        <v>0</v>
      </c>
      <c r="N246" s="73">
        <f t="shared" si="40"/>
        <v>0</v>
      </c>
      <c r="O246" s="74"/>
      <c r="P246" s="75">
        <f t="shared" si="41"/>
        <v>0</v>
      </c>
      <c r="Q246" s="76"/>
      <c r="R246" s="77"/>
      <c r="S246" s="76"/>
      <c r="T246" s="78"/>
      <c r="U246" s="79">
        <f t="shared" si="42"/>
        <v>0</v>
      </c>
      <c r="W246" s="80" t="str">
        <f t="shared" si="43"/>
        <v/>
      </c>
      <c r="X246" s="80" t="str">
        <f t="shared" si="44"/>
        <v/>
      </c>
      <c r="Y246" s="80" t="str">
        <f t="shared" si="39"/>
        <v/>
      </c>
      <c r="Z246" s="80" t="str">
        <f t="shared" si="39"/>
        <v/>
      </c>
      <c r="AA246" s="81">
        <f t="shared" si="48"/>
        <v>0</v>
      </c>
      <c r="AB246" s="82">
        <f t="shared" si="45"/>
        <v>0</v>
      </c>
      <c r="AC246" s="82">
        <f t="shared" si="46"/>
        <v>0</v>
      </c>
      <c r="AD246" s="83">
        <f t="shared" si="47"/>
        <v>0</v>
      </c>
    </row>
    <row r="247" spans="6:30">
      <c r="F247" s="95"/>
      <c r="G247" s="95"/>
      <c r="H247" s="95"/>
      <c r="I247" s="95"/>
      <c r="J247" s="96">
        <f t="shared" si="37"/>
        <v>0</v>
      </c>
      <c r="K247" s="97"/>
      <c r="L247" s="95"/>
      <c r="M247" s="98">
        <f t="shared" si="38"/>
        <v>0</v>
      </c>
      <c r="N247" s="73">
        <f t="shared" si="40"/>
        <v>0</v>
      </c>
      <c r="O247" s="74"/>
      <c r="P247" s="75">
        <f t="shared" si="41"/>
        <v>0</v>
      </c>
      <c r="Q247" s="76"/>
      <c r="R247" s="77"/>
      <c r="S247" s="76"/>
      <c r="T247" s="78"/>
      <c r="U247" s="79">
        <f t="shared" si="42"/>
        <v>0</v>
      </c>
      <c r="W247" s="80" t="str">
        <f t="shared" si="43"/>
        <v/>
      </c>
      <c r="X247" s="80" t="str">
        <f t="shared" si="44"/>
        <v/>
      </c>
      <c r="Y247" s="80" t="str">
        <f t="shared" si="39"/>
        <v/>
      </c>
      <c r="Z247" s="80" t="str">
        <f t="shared" si="39"/>
        <v/>
      </c>
      <c r="AA247" s="81">
        <f t="shared" si="48"/>
        <v>0</v>
      </c>
      <c r="AB247" s="82">
        <f t="shared" si="45"/>
        <v>0</v>
      </c>
      <c r="AC247" s="82">
        <f t="shared" si="46"/>
        <v>0</v>
      </c>
      <c r="AD247" s="83">
        <f t="shared" si="47"/>
        <v>0</v>
      </c>
    </row>
    <row r="248" spans="6:30">
      <c r="F248" s="95"/>
      <c r="G248" s="95"/>
      <c r="H248" s="95"/>
      <c r="I248" s="95"/>
      <c r="J248" s="96">
        <f t="shared" si="37"/>
        <v>0</v>
      </c>
      <c r="K248" s="97"/>
      <c r="L248" s="95"/>
      <c r="M248" s="98">
        <f t="shared" si="38"/>
        <v>0</v>
      </c>
      <c r="N248" s="73">
        <f t="shared" si="40"/>
        <v>0</v>
      </c>
      <c r="O248" s="74"/>
      <c r="P248" s="75">
        <f t="shared" si="41"/>
        <v>0</v>
      </c>
      <c r="Q248" s="76"/>
      <c r="R248" s="77"/>
      <c r="S248" s="76"/>
      <c r="T248" s="78"/>
      <c r="U248" s="79">
        <f t="shared" si="42"/>
        <v>0</v>
      </c>
      <c r="W248" s="80" t="str">
        <f t="shared" si="43"/>
        <v/>
      </c>
      <c r="X248" s="80" t="str">
        <f t="shared" si="44"/>
        <v/>
      </c>
      <c r="Y248" s="80" t="str">
        <f t="shared" si="39"/>
        <v/>
      </c>
      <c r="Z248" s="80" t="str">
        <f t="shared" si="39"/>
        <v/>
      </c>
      <c r="AA248" s="81">
        <f t="shared" si="48"/>
        <v>0</v>
      </c>
      <c r="AB248" s="82">
        <f t="shared" si="45"/>
        <v>0</v>
      </c>
      <c r="AC248" s="82">
        <f t="shared" si="46"/>
        <v>0</v>
      </c>
      <c r="AD248" s="83">
        <f t="shared" si="47"/>
        <v>0</v>
      </c>
    </row>
    <row r="249" spans="6:30">
      <c r="F249" s="95"/>
      <c r="G249" s="95"/>
      <c r="H249" s="95"/>
      <c r="I249" s="95"/>
      <c r="J249" s="96">
        <f t="shared" si="37"/>
        <v>0</v>
      </c>
      <c r="K249" s="97"/>
      <c r="L249" s="95"/>
      <c r="M249" s="98">
        <f t="shared" si="38"/>
        <v>0</v>
      </c>
      <c r="N249" s="73">
        <f t="shared" si="40"/>
        <v>0</v>
      </c>
      <c r="O249" s="74"/>
      <c r="P249" s="75">
        <f t="shared" si="41"/>
        <v>0</v>
      </c>
      <c r="Q249" s="76"/>
      <c r="R249" s="77"/>
      <c r="S249" s="76"/>
      <c r="T249" s="78"/>
      <c r="U249" s="79">
        <f t="shared" si="42"/>
        <v>0</v>
      </c>
      <c r="W249" s="80" t="str">
        <f t="shared" si="43"/>
        <v/>
      </c>
      <c r="X249" s="80" t="str">
        <f t="shared" si="44"/>
        <v/>
      </c>
      <c r="Y249" s="80" t="str">
        <f t="shared" si="39"/>
        <v/>
      </c>
      <c r="Z249" s="80" t="str">
        <f t="shared" si="39"/>
        <v/>
      </c>
      <c r="AA249" s="81">
        <f t="shared" si="48"/>
        <v>0</v>
      </c>
      <c r="AB249" s="82">
        <f t="shared" si="45"/>
        <v>0</v>
      </c>
      <c r="AC249" s="82">
        <f t="shared" si="46"/>
        <v>0</v>
      </c>
      <c r="AD249" s="83">
        <f t="shared" si="47"/>
        <v>0</v>
      </c>
    </row>
    <row r="250" spans="6:30">
      <c r="F250" s="95"/>
      <c r="G250" s="95"/>
      <c r="H250" s="95"/>
      <c r="I250" s="95"/>
      <c r="J250" s="96">
        <f t="shared" si="37"/>
        <v>0</v>
      </c>
      <c r="K250" s="97"/>
      <c r="L250" s="95"/>
      <c r="M250" s="98">
        <f t="shared" si="38"/>
        <v>0</v>
      </c>
      <c r="N250" s="73">
        <f t="shared" si="40"/>
        <v>0</v>
      </c>
      <c r="O250" s="74"/>
      <c r="P250" s="75">
        <f t="shared" si="41"/>
        <v>0</v>
      </c>
      <c r="Q250" s="76"/>
      <c r="R250" s="77"/>
      <c r="S250" s="76"/>
      <c r="T250" s="78"/>
      <c r="U250" s="79">
        <f t="shared" si="42"/>
        <v>0</v>
      </c>
      <c r="W250" s="80" t="str">
        <f t="shared" si="43"/>
        <v/>
      </c>
      <c r="X250" s="80" t="str">
        <f t="shared" si="44"/>
        <v/>
      </c>
      <c r="Y250" s="80" t="str">
        <f t="shared" si="39"/>
        <v/>
      </c>
      <c r="Z250" s="80" t="str">
        <f t="shared" si="39"/>
        <v/>
      </c>
      <c r="AA250" s="81">
        <f t="shared" si="48"/>
        <v>0</v>
      </c>
      <c r="AB250" s="82">
        <f t="shared" si="45"/>
        <v>0</v>
      </c>
      <c r="AC250" s="82">
        <f t="shared" si="46"/>
        <v>0</v>
      </c>
      <c r="AD250" s="83">
        <f t="shared" si="47"/>
        <v>0</v>
      </c>
    </row>
    <row r="251" spans="6:30">
      <c r="F251" s="95"/>
      <c r="G251" s="95"/>
      <c r="H251" s="95"/>
      <c r="I251" s="95"/>
      <c r="J251" s="96">
        <f t="shared" si="37"/>
        <v>0</v>
      </c>
      <c r="K251" s="97"/>
      <c r="L251" s="95"/>
      <c r="M251" s="98">
        <f t="shared" si="38"/>
        <v>0</v>
      </c>
      <c r="N251" s="73">
        <f t="shared" si="40"/>
        <v>0</v>
      </c>
      <c r="O251" s="74"/>
      <c r="P251" s="75">
        <f t="shared" si="41"/>
        <v>0</v>
      </c>
      <c r="Q251" s="76"/>
      <c r="R251" s="77"/>
      <c r="S251" s="76"/>
      <c r="T251" s="78"/>
      <c r="U251" s="79">
        <f t="shared" si="42"/>
        <v>0</v>
      </c>
      <c r="W251" s="80" t="str">
        <f t="shared" si="43"/>
        <v/>
      </c>
      <c r="X251" s="80" t="str">
        <f t="shared" si="44"/>
        <v/>
      </c>
      <c r="Y251" s="80" t="str">
        <f t="shared" si="39"/>
        <v/>
      </c>
      <c r="Z251" s="80" t="str">
        <f t="shared" si="39"/>
        <v/>
      </c>
      <c r="AA251" s="81">
        <f t="shared" si="48"/>
        <v>0</v>
      </c>
      <c r="AB251" s="82">
        <f t="shared" si="45"/>
        <v>0</v>
      </c>
      <c r="AC251" s="82">
        <f t="shared" si="46"/>
        <v>0</v>
      </c>
      <c r="AD251" s="83">
        <f t="shared" si="47"/>
        <v>0</v>
      </c>
    </row>
    <row r="252" spans="6:30">
      <c r="F252" s="95"/>
      <c r="G252" s="95"/>
      <c r="H252" s="95"/>
      <c r="I252" s="95"/>
      <c r="J252" s="96">
        <f t="shared" si="37"/>
        <v>0</v>
      </c>
      <c r="K252" s="97"/>
      <c r="L252" s="95"/>
      <c r="M252" s="98">
        <f t="shared" si="38"/>
        <v>0</v>
      </c>
      <c r="N252" s="73">
        <f t="shared" si="40"/>
        <v>0</v>
      </c>
      <c r="O252" s="74"/>
      <c r="P252" s="75">
        <f t="shared" si="41"/>
        <v>0</v>
      </c>
      <c r="Q252" s="76"/>
      <c r="R252" s="77"/>
      <c r="S252" s="76"/>
      <c r="T252" s="78"/>
      <c r="U252" s="79">
        <f t="shared" si="42"/>
        <v>0</v>
      </c>
      <c r="W252" s="80" t="str">
        <f t="shared" si="43"/>
        <v/>
      </c>
      <c r="X252" s="80" t="str">
        <f t="shared" si="44"/>
        <v/>
      </c>
      <c r="Y252" s="80" t="str">
        <f t="shared" si="39"/>
        <v/>
      </c>
      <c r="Z252" s="80" t="str">
        <f t="shared" si="39"/>
        <v/>
      </c>
      <c r="AA252" s="81">
        <f t="shared" si="48"/>
        <v>0</v>
      </c>
      <c r="AB252" s="82">
        <f t="shared" si="45"/>
        <v>0</v>
      </c>
      <c r="AC252" s="82">
        <f t="shared" si="46"/>
        <v>0</v>
      </c>
      <c r="AD252" s="83">
        <f t="shared" si="47"/>
        <v>0</v>
      </c>
    </row>
    <row r="253" spans="6:30">
      <c r="F253" s="95"/>
      <c r="G253" s="95"/>
      <c r="H253" s="95"/>
      <c r="I253" s="95"/>
      <c r="J253" s="96">
        <f t="shared" si="37"/>
        <v>0</v>
      </c>
      <c r="K253" s="97"/>
      <c r="L253" s="95"/>
      <c r="M253" s="98">
        <f t="shared" si="38"/>
        <v>0</v>
      </c>
      <c r="N253" s="73">
        <f t="shared" si="40"/>
        <v>0</v>
      </c>
      <c r="O253" s="74"/>
      <c r="P253" s="75">
        <f t="shared" si="41"/>
        <v>0</v>
      </c>
      <c r="Q253" s="76"/>
      <c r="R253" s="77"/>
      <c r="S253" s="76"/>
      <c r="T253" s="78"/>
      <c r="U253" s="79">
        <f t="shared" si="42"/>
        <v>0</v>
      </c>
      <c r="W253" s="80" t="str">
        <f t="shared" si="43"/>
        <v/>
      </c>
      <c r="X253" s="80" t="str">
        <f t="shared" si="44"/>
        <v/>
      </c>
      <c r="Y253" s="80" t="str">
        <f t="shared" si="39"/>
        <v/>
      </c>
      <c r="Z253" s="80" t="str">
        <f t="shared" si="39"/>
        <v/>
      </c>
      <c r="AA253" s="81">
        <f t="shared" si="48"/>
        <v>0</v>
      </c>
      <c r="AB253" s="82">
        <f t="shared" si="45"/>
        <v>0</v>
      </c>
      <c r="AC253" s="82">
        <f t="shared" si="46"/>
        <v>0</v>
      </c>
      <c r="AD253" s="83">
        <f t="shared" si="47"/>
        <v>0</v>
      </c>
    </row>
    <row r="254" spans="6:30">
      <c r="F254" s="95"/>
      <c r="G254" s="95"/>
      <c r="H254" s="95"/>
      <c r="I254" s="95"/>
      <c r="J254" s="96">
        <f t="shared" si="37"/>
        <v>0</v>
      </c>
      <c r="K254" s="97"/>
      <c r="L254" s="95"/>
      <c r="M254" s="98">
        <f t="shared" si="38"/>
        <v>0</v>
      </c>
      <c r="N254" s="73">
        <f t="shared" si="40"/>
        <v>0</v>
      </c>
      <c r="O254" s="74"/>
      <c r="P254" s="75">
        <f t="shared" si="41"/>
        <v>0</v>
      </c>
      <c r="Q254" s="76"/>
      <c r="R254" s="77"/>
      <c r="S254" s="76"/>
      <c r="T254" s="78"/>
      <c r="U254" s="79">
        <f t="shared" si="42"/>
        <v>0</v>
      </c>
      <c r="W254" s="80" t="str">
        <f t="shared" si="43"/>
        <v/>
      </c>
      <c r="X254" s="80" t="str">
        <f t="shared" si="44"/>
        <v/>
      </c>
      <c r="Y254" s="80" t="str">
        <f t="shared" si="39"/>
        <v/>
      </c>
      <c r="Z254" s="80" t="str">
        <f t="shared" si="39"/>
        <v/>
      </c>
      <c r="AA254" s="81">
        <f t="shared" si="48"/>
        <v>0</v>
      </c>
      <c r="AB254" s="82">
        <f t="shared" si="45"/>
        <v>0</v>
      </c>
      <c r="AC254" s="82">
        <f t="shared" si="46"/>
        <v>0</v>
      </c>
      <c r="AD254" s="83">
        <f t="shared" si="47"/>
        <v>0</v>
      </c>
    </row>
    <row r="255" spans="6:30">
      <c r="F255" s="95"/>
      <c r="G255" s="95"/>
      <c r="H255" s="95"/>
      <c r="I255" s="95"/>
      <c r="J255" s="96">
        <f t="shared" ref="J255:J318" si="49">$AC255</f>
        <v>0</v>
      </c>
      <c r="K255" s="97"/>
      <c r="L255" s="95"/>
      <c r="M255" s="98">
        <f t="shared" ref="M255:M318" si="50">$AB255</f>
        <v>0</v>
      </c>
      <c r="N255" s="73">
        <f t="shared" si="40"/>
        <v>0</v>
      </c>
      <c r="O255" s="74"/>
      <c r="P255" s="75">
        <f t="shared" si="41"/>
        <v>0</v>
      </c>
      <c r="Q255" s="76"/>
      <c r="R255" s="77"/>
      <c r="S255" s="76"/>
      <c r="T255" s="78"/>
      <c r="U255" s="79">
        <f t="shared" si="42"/>
        <v>0</v>
      </c>
      <c r="W255" s="80" t="str">
        <f t="shared" si="43"/>
        <v/>
      </c>
      <c r="X255" s="80" t="str">
        <f t="shared" si="44"/>
        <v/>
      </c>
      <c r="Y255" s="80" t="str">
        <f t="shared" si="39"/>
        <v/>
      </c>
      <c r="Z255" s="80" t="str">
        <f t="shared" si="39"/>
        <v/>
      </c>
      <c r="AA255" s="81">
        <f t="shared" si="48"/>
        <v>0</v>
      </c>
      <c r="AB255" s="82">
        <f t="shared" si="45"/>
        <v>0</v>
      </c>
      <c r="AC255" s="82">
        <f t="shared" si="46"/>
        <v>0</v>
      </c>
      <c r="AD255" s="83">
        <f t="shared" si="47"/>
        <v>0</v>
      </c>
    </row>
    <row r="256" spans="6:30">
      <c r="F256" s="95"/>
      <c r="G256" s="95"/>
      <c r="H256" s="95"/>
      <c r="I256" s="95"/>
      <c r="J256" s="96">
        <f t="shared" si="49"/>
        <v>0</v>
      </c>
      <c r="K256" s="97"/>
      <c r="L256" s="95"/>
      <c r="M256" s="98">
        <f t="shared" si="50"/>
        <v>0</v>
      </c>
      <c r="N256" s="73">
        <f t="shared" si="40"/>
        <v>0</v>
      </c>
      <c r="O256" s="74"/>
      <c r="P256" s="75">
        <f t="shared" si="41"/>
        <v>0</v>
      </c>
      <c r="Q256" s="76"/>
      <c r="R256" s="77"/>
      <c r="S256" s="76"/>
      <c r="T256" s="78"/>
      <c r="U256" s="79">
        <f t="shared" si="42"/>
        <v>0</v>
      </c>
      <c r="W256" s="80" t="str">
        <f t="shared" si="43"/>
        <v/>
      </c>
      <c r="X256" s="80" t="str">
        <f t="shared" si="44"/>
        <v/>
      </c>
      <c r="Y256" s="80" t="str">
        <f t="shared" si="39"/>
        <v/>
      </c>
      <c r="Z256" s="80" t="str">
        <f t="shared" si="39"/>
        <v/>
      </c>
      <c r="AA256" s="81">
        <f t="shared" si="48"/>
        <v>0</v>
      </c>
      <c r="AB256" s="82">
        <f t="shared" si="45"/>
        <v>0</v>
      </c>
      <c r="AC256" s="82">
        <f t="shared" si="46"/>
        <v>0</v>
      </c>
      <c r="AD256" s="83">
        <f t="shared" si="47"/>
        <v>0</v>
      </c>
    </row>
    <row r="257" spans="6:30">
      <c r="F257" s="95"/>
      <c r="G257" s="95"/>
      <c r="H257" s="95"/>
      <c r="I257" s="95"/>
      <c r="J257" s="96">
        <f t="shared" si="49"/>
        <v>0</v>
      </c>
      <c r="K257" s="97"/>
      <c r="L257" s="95"/>
      <c r="M257" s="98">
        <f t="shared" si="50"/>
        <v>0</v>
      </c>
      <c r="N257" s="73">
        <f t="shared" si="40"/>
        <v>0</v>
      </c>
      <c r="O257" s="74"/>
      <c r="P257" s="75">
        <f t="shared" si="41"/>
        <v>0</v>
      </c>
      <c r="Q257" s="76"/>
      <c r="R257" s="77"/>
      <c r="S257" s="76"/>
      <c r="T257" s="78"/>
      <c r="U257" s="79">
        <f t="shared" si="42"/>
        <v>0</v>
      </c>
      <c r="W257" s="80" t="str">
        <f t="shared" si="43"/>
        <v/>
      </c>
      <c r="X257" s="80" t="str">
        <f t="shared" si="44"/>
        <v/>
      </c>
      <c r="Y257" s="80" t="str">
        <f t="shared" si="39"/>
        <v/>
      </c>
      <c r="Z257" s="80" t="str">
        <f t="shared" si="39"/>
        <v/>
      </c>
      <c r="AA257" s="81">
        <f t="shared" si="48"/>
        <v>0</v>
      </c>
      <c r="AB257" s="82">
        <f t="shared" si="45"/>
        <v>0</v>
      </c>
      <c r="AC257" s="82">
        <f t="shared" si="46"/>
        <v>0</v>
      </c>
      <c r="AD257" s="83">
        <f t="shared" si="47"/>
        <v>0</v>
      </c>
    </row>
    <row r="258" spans="6:30">
      <c r="F258" s="95"/>
      <c r="G258" s="95"/>
      <c r="H258" s="95"/>
      <c r="I258" s="95"/>
      <c r="J258" s="96">
        <f t="shared" si="49"/>
        <v>0</v>
      </c>
      <c r="K258" s="97"/>
      <c r="L258" s="95"/>
      <c r="M258" s="98">
        <f t="shared" si="50"/>
        <v>0</v>
      </c>
      <c r="N258" s="73">
        <f t="shared" si="40"/>
        <v>0</v>
      </c>
      <c r="O258" s="74"/>
      <c r="P258" s="75">
        <f t="shared" si="41"/>
        <v>0</v>
      </c>
      <c r="Q258" s="76"/>
      <c r="R258" s="77"/>
      <c r="S258" s="76"/>
      <c r="T258" s="78"/>
      <c r="U258" s="79">
        <f t="shared" si="42"/>
        <v>0</v>
      </c>
      <c r="W258" s="80" t="str">
        <f t="shared" si="43"/>
        <v/>
      </c>
      <c r="X258" s="80" t="str">
        <f t="shared" si="44"/>
        <v/>
      </c>
      <c r="Y258" s="80" t="str">
        <f t="shared" si="39"/>
        <v/>
      </c>
      <c r="Z258" s="80" t="str">
        <f t="shared" si="39"/>
        <v/>
      </c>
      <c r="AA258" s="81">
        <f t="shared" si="48"/>
        <v>0</v>
      </c>
      <c r="AB258" s="82">
        <f t="shared" si="45"/>
        <v>0</v>
      </c>
      <c r="AC258" s="82">
        <f t="shared" si="46"/>
        <v>0</v>
      </c>
      <c r="AD258" s="83">
        <f t="shared" si="47"/>
        <v>0</v>
      </c>
    </row>
    <row r="259" spans="6:30">
      <c r="F259" s="95"/>
      <c r="G259" s="95"/>
      <c r="H259" s="95"/>
      <c r="I259" s="95"/>
      <c r="J259" s="96">
        <f t="shared" si="49"/>
        <v>0</v>
      </c>
      <c r="K259" s="97"/>
      <c r="L259" s="95"/>
      <c r="M259" s="98">
        <f t="shared" si="50"/>
        <v>0</v>
      </c>
      <c r="N259" s="73">
        <f t="shared" si="40"/>
        <v>0</v>
      </c>
      <c r="O259" s="74"/>
      <c r="P259" s="75">
        <f t="shared" si="41"/>
        <v>0</v>
      </c>
      <c r="Q259" s="76"/>
      <c r="R259" s="77"/>
      <c r="S259" s="76"/>
      <c r="T259" s="78"/>
      <c r="U259" s="79">
        <f t="shared" si="42"/>
        <v>0</v>
      </c>
      <c r="W259" s="80" t="str">
        <f t="shared" si="43"/>
        <v/>
      </c>
      <c r="X259" s="80" t="str">
        <f t="shared" si="44"/>
        <v/>
      </c>
      <c r="Y259" s="80" t="str">
        <f t="shared" si="39"/>
        <v/>
      </c>
      <c r="Z259" s="80" t="str">
        <f t="shared" si="39"/>
        <v/>
      </c>
      <c r="AA259" s="81">
        <f t="shared" si="48"/>
        <v>0</v>
      </c>
      <c r="AB259" s="82">
        <f t="shared" si="45"/>
        <v>0</v>
      </c>
      <c r="AC259" s="82">
        <f t="shared" si="46"/>
        <v>0</v>
      </c>
      <c r="AD259" s="83">
        <f t="shared" si="47"/>
        <v>0</v>
      </c>
    </row>
    <row r="260" spans="6:30">
      <c r="F260" s="95"/>
      <c r="G260" s="95"/>
      <c r="H260" s="95"/>
      <c r="I260" s="95"/>
      <c r="J260" s="96">
        <f t="shared" si="49"/>
        <v>0</v>
      </c>
      <c r="K260" s="97"/>
      <c r="L260" s="95"/>
      <c r="M260" s="98">
        <f t="shared" si="50"/>
        <v>0</v>
      </c>
      <c r="N260" s="73">
        <f t="shared" si="40"/>
        <v>0</v>
      </c>
      <c r="O260" s="74"/>
      <c r="P260" s="75">
        <f t="shared" si="41"/>
        <v>0</v>
      </c>
      <c r="Q260" s="76"/>
      <c r="R260" s="77"/>
      <c r="S260" s="76"/>
      <c r="T260" s="78"/>
      <c r="U260" s="79">
        <f t="shared" si="42"/>
        <v>0</v>
      </c>
      <c r="W260" s="80" t="str">
        <f t="shared" si="43"/>
        <v/>
      </c>
      <c r="X260" s="80" t="str">
        <f t="shared" si="44"/>
        <v/>
      </c>
      <c r="Y260" s="80" t="str">
        <f t="shared" si="39"/>
        <v/>
      </c>
      <c r="Z260" s="80" t="str">
        <f t="shared" si="39"/>
        <v/>
      </c>
      <c r="AA260" s="81">
        <f t="shared" si="48"/>
        <v>0</v>
      </c>
      <c r="AB260" s="82">
        <f t="shared" si="45"/>
        <v>0</v>
      </c>
      <c r="AC260" s="82">
        <f t="shared" si="46"/>
        <v>0</v>
      </c>
      <c r="AD260" s="83">
        <f t="shared" si="47"/>
        <v>0</v>
      </c>
    </row>
    <row r="261" spans="6:30">
      <c r="F261" s="95"/>
      <c r="G261" s="95"/>
      <c r="H261" s="95"/>
      <c r="I261" s="95"/>
      <c r="J261" s="96">
        <f t="shared" si="49"/>
        <v>0</v>
      </c>
      <c r="K261" s="97"/>
      <c r="L261" s="95"/>
      <c r="M261" s="98">
        <f t="shared" si="50"/>
        <v>0</v>
      </c>
      <c r="N261" s="73">
        <f t="shared" si="40"/>
        <v>0</v>
      </c>
      <c r="O261" s="74"/>
      <c r="P261" s="75">
        <f t="shared" si="41"/>
        <v>0</v>
      </c>
      <c r="Q261" s="76"/>
      <c r="R261" s="77"/>
      <c r="S261" s="76"/>
      <c r="T261" s="78"/>
      <c r="U261" s="79">
        <f t="shared" si="42"/>
        <v>0</v>
      </c>
      <c r="W261" s="80" t="str">
        <f t="shared" si="43"/>
        <v/>
      </c>
      <c r="X261" s="80" t="str">
        <f t="shared" si="44"/>
        <v/>
      </c>
      <c r="Y261" s="80" t="str">
        <f t="shared" ref="Y261:Z324" si="51">IF(H261="A",5,(IF(H261="M",3,IF(H261="B",1,""))))</f>
        <v/>
      </c>
      <c r="Z261" s="80" t="str">
        <f t="shared" si="51"/>
        <v/>
      </c>
      <c r="AA261" s="81">
        <f t="shared" si="48"/>
        <v>0</v>
      </c>
      <c r="AB261" s="82">
        <f t="shared" si="45"/>
        <v>0</v>
      </c>
      <c r="AC261" s="82">
        <f t="shared" si="46"/>
        <v>0</v>
      </c>
      <c r="AD261" s="83">
        <f t="shared" si="47"/>
        <v>0</v>
      </c>
    </row>
    <row r="262" spans="6:30">
      <c r="F262" s="95"/>
      <c r="G262" s="95"/>
      <c r="H262" s="95"/>
      <c r="I262" s="95"/>
      <c r="J262" s="96">
        <f t="shared" si="49"/>
        <v>0</v>
      </c>
      <c r="K262" s="97"/>
      <c r="L262" s="95"/>
      <c r="M262" s="98">
        <f t="shared" si="50"/>
        <v>0</v>
      </c>
      <c r="N262" s="73">
        <f t="shared" si="40"/>
        <v>0</v>
      </c>
      <c r="O262" s="74"/>
      <c r="P262" s="75">
        <f t="shared" si="41"/>
        <v>0</v>
      </c>
      <c r="Q262" s="76"/>
      <c r="R262" s="77"/>
      <c r="S262" s="76"/>
      <c r="T262" s="78"/>
      <c r="U262" s="79">
        <f t="shared" si="42"/>
        <v>0</v>
      </c>
      <c r="W262" s="80" t="str">
        <f t="shared" si="43"/>
        <v/>
      </c>
      <c r="X262" s="80" t="str">
        <f t="shared" si="44"/>
        <v/>
      </c>
      <c r="Y262" s="80" t="str">
        <f t="shared" si="51"/>
        <v/>
      </c>
      <c r="Z262" s="80" t="str">
        <f t="shared" si="51"/>
        <v/>
      </c>
      <c r="AA262" s="81">
        <f t="shared" si="48"/>
        <v>0</v>
      </c>
      <c r="AB262" s="82">
        <f t="shared" si="45"/>
        <v>0</v>
      </c>
      <c r="AC262" s="82">
        <f t="shared" si="46"/>
        <v>0</v>
      </c>
      <c r="AD262" s="83">
        <f t="shared" si="47"/>
        <v>0</v>
      </c>
    </row>
    <row r="263" spans="6:30">
      <c r="F263" s="95"/>
      <c r="G263" s="95"/>
      <c r="H263" s="95"/>
      <c r="I263" s="95"/>
      <c r="J263" s="96">
        <f t="shared" si="49"/>
        <v>0</v>
      </c>
      <c r="K263" s="97"/>
      <c r="L263" s="95"/>
      <c r="M263" s="98">
        <f t="shared" si="50"/>
        <v>0</v>
      </c>
      <c r="N263" s="73">
        <f t="shared" si="40"/>
        <v>0</v>
      </c>
      <c r="O263" s="74"/>
      <c r="P263" s="75">
        <f t="shared" si="41"/>
        <v>0</v>
      </c>
      <c r="Q263" s="76"/>
      <c r="R263" s="77"/>
      <c r="S263" s="76"/>
      <c r="T263" s="78"/>
      <c r="U263" s="79">
        <f t="shared" si="42"/>
        <v>0</v>
      </c>
      <c r="W263" s="80" t="str">
        <f t="shared" si="43"/>
        <v/>
      </c>
      <c r="X263" s="80" t="str">
        <f t="shared" si="44"/>
        <v/>
      </c>
      <c r="Y263" s="80" t="str">
        <f t="shared" si="51"/>
        <v/>
      </c>
      <c r="Z263" s="80" t="str">
        <f t="shared" si="51"/>
        <v/>
      </c>
      <c r="AA263" s="81">
        <f t="shared" si="48"/>
        <v>0</v>
      </c>
      <c r="AB263" s="82">
        <f t="shared" si="45"/>
        <v>0</v>
      </c>
      <c r="AC263" s="82">
        <f t="shared" si="46"/>
        <v>0</v>
      </c>
      <c r="AD263" s="83">
        <f t="shared" si="47"/>
        <v>0</v>
      </c>
    </row>
    <row r="264" spans="6:30">
      <c r="F264" s="95"/>
      <c r="G264" s="95"/>
      <c r="H264" s="95"/>
      <c r="I264" s="95"/>
      <c r="J264" s="96">
        <f t="shared" si="49"/>
        <v>0</v>
      </c>
      <c r="K264" s="97"/>
      <c r="L264" s="95"/>
      <c r="M264" s="98">
        <f t="shared" si="50"/>
        <v>0</v>
      </c>
      <c r="N264" s="73">
        <f t="shared" si="40"/>
        <v>0</v>
      </c>
      <c r="O264" s="74"/>
      <c r="P264" s="75">
        <f t="shared" si="41"/>
        <v>0</v>
      </c>
      <c r="Q264" s="76"/>
      <c r="R264" s="77"/>
      <c r="S264" s="76"/>
      <c r="T264" s="78"/>
      <c r="U264" s="79">
        <f t="shared" si="42"/>
        <v>0</v>
      </c>
      <c r="W264" s="80" t="str">
        <f t="shared" si="43"/>
        <v/>
      </c>
      <c r="X264" s="80" t="str">
        <f t="shared" si="44"/>
        <v/>
      </c>
      <c r="Y264" s="80" t="str">
        <f t="shared" si="51"/>
        <v/>
      </c>
      <c r="Z264" s="80" t="str">
        <f t="shared" si="51"/>
        <v/>
      </c>
      <c r="AA264" s="81">
        <f t="shared" si="48"/>
        <v>0</v>
      </c>
      <c r="AB264" s="82">
        <f t="shared" si="45"/>
        <v>0</v>
      </c>
      <c r="AC264" s="82">
        <f t="shared" si="46"/>
        <v>0</v>
      </c>
      <c r="AD264" s="83">
        <f t="shared" si="47"/>
        <v>0</v>
      </c>
    </row>
    <row r="265" spans="6:30">
      <c r="F265" s="95"/>
      <c r="G265" s="95"/>
      <c r="H265" s="95"/>
      <c r="I265" s="95"/>
      <c r="J265" s="96">
        <f t="shared" si="49"/>
        <v>0</v>
      </c>
      <c r="K265" s="97"/>
      <c r="L265" s="95"/>
      <c r="M265" s="98">
        <f t="shared" si="50"/>
        <v>0</v>
      </c>
      <c r="N265" s="73">
        <f t="shared" si="40"/>
        <v>0</v>
      </c>
      <c r="O265" s="74"/>
      <c r="P265" s="75">
        <f t="shared" si="41"/>
        <v>0</v>
      </c>
      <c r="Q265" s="76"/>
      <c r="R265" s="77"/>
      <c r="S265" s="76"/>
      <c r="T265" s="78"/>
      <c r="U265" s="79">
        <f t="shared" si="42"/>
        <v>0</v>
      </c>
      <c r="W265" s="80" t="str">
        <f t="shared" si="43"/>
        <v/>
      </c>
      <c r="X265" s="80" t="str">
        <f t="shared" si="44"/>
        <v/>
      </c>
      <c r="Y265" s="80" t="str">
        <f t="shared" si="51"/>
        <v/>
      </c>
      <c r="Z265" s="80" t="str">
        <f t="shared" si="51"/>
        <v/>
      </c>
      <c r="AA265" s="81">
        <f t="shared" si="48"/>
        <v>0</v>
      </c>
      <c r="AB265" s="82">
        <f t="shared" si="45"/>
        <v>0</v>
      </c>
      <c r="AC265" s="82">
        <f t="shared" si="46"/>
        <v>0</v>
      </c>
      <c r="AD265" s="83">
        <f t="shared" si="47"/>
        <v>0</v>
      </c>
    </row>
    <row r="266" spans="6:30">
      <c r="F266" s="95"/>
      <c r="G266" s="95"/>
      <c r="H266" s="95"/>
      <c r="I266" s="95"/>
      <c r="J266" s="96">
        <f t="shared" si="49"/>
        <v>0</v>
      </c>
      <c r="K266" s="97"/>
      <c r="L266" s="95"/>
      <c r="M266" s="98">
        <f t="shared" si="50"/>
        <v>0</v>
      </c>
      <c r="N266" s="73">
        <f t="shared" ref="N266:N329" si="52">$F$2*M266</f>
        <v>0</v>
      </c>
      <c r="O266" s="74"/>
      <c r="P266" s="75">
        <f t="shared" ref="P266:P329" si="53">M266*O266</f>
        <v>0</v>
      </c>
      <c r="Q266" s="76"/>
      <c r="R266" s="77"/>
      <c r="S266" s="76"/>
      <c r="T266" s="78"/>
      <c r="U266" s="79">
        <f t="shared" ref="U266:U329" si="54">(N266*O266)</f>
        <v>0</v>
      </c>
      <c r="W266" s="80" t="str">
        <f t="shared" ref="W266:W329" si="55">IF(F266="A",5,(IF(F266="M",3,(IF(F266="B",1,"")))))</f>
        <v/>
      </c>
      <c r="X266" s="80" t="str">
        <f t="shared" ref="X266:X329" si="56">IF(G266="A",3,(IF(G266="M",2,IF(G266="b",1,""))))</f>
        <v/>
      </c>
      <c r="Y266" s="80" t="str">
        <f t="shared" si="51"/>
        <v/>
      </c>
      <c r="Z266" s="80" t="str">
        <f t="shared" si="51"/>
        <v/>
      </c>
      <c r="AA266" s="81">
        <f t="shared" si="48"/>
        <v>0</v>
      </c>
      <c r="AB266" s="82">
        <f t="shared" ref="AB266:AB329" si="57">PRODUCT(W266:AA266)</f>
        <v>0</v>
      </c>
      <c r="AC266" s="82">
        <f t="shared" ref="AC266:AC329" si="58">PRODUCT(W266:Z266)</f>
        <v>0</v>
      </c>
      <c r="AD266" s="83">
        <f t="shared" ref="AD266:AD329" si="59">J266/$J$9</f>
        <v>0</v>
      </c>
    </row>
    <row r="267" spans="6:30">
      <c r="F267" s="95"/>
      <c r="G267" s="95"/>
      <c r="H267" s="95"/>
      <c r="I267" s="95"/>
      <c r="J267" s="96">
        <f t="shared" si="49"/>
        <v>0</v>
      </c>
      <c r="K267" s="97"/>
      <c r="L267" s="95"/>
      <c r="M267" s="98">
        <f t="shared" si="50"/>
        <v>0</v>
      </c>
      <c r="N267" s="73">
        <f t="shared" si="52"/>
        <v>0</v>
      </c>
      <c r="O267" s="74"/>
      <c r="P267" s="75">
        <f t="shared" si="53"/>
        <v>0</v>
      </c>
      <c r="Q267" s="76"/>
      <c r="R267" s="77"/>
      <c r="S267" s="76"/>
      <c r="T267" s="78"/>
      <c r="U267" s="79">
        <f t="shared" si="54"/>
        <v>0</v>
      </c>
      <c r="W267" s="80" t="str">
        <f t="shared" si="55"/>
        <v/>
      </c>
      <c r="X267" s="80" t="str">
        <f t="shared" si="56"/>
        <v/>
      </c>
      <c r="Y267" s="80" t="str">
        <f t="shared" si="51"/>
        <v/>
      </c>
      <c r="Z267" s="80" t="str">
        <f t="shared" si="51"/>
        <v/>
      </c>
      <c r="AA267" s="81">
        <f t="shared" ref="AA267:AA330" si="60">L267</f>
        <v>0</v>
      </c>
      <c r="AB267" s="82">
        <f t="shared" si="57"/>
        <v>0</v>
      </c>
      <c r="AC267" s="82">
        <f t="shared" si="58"/>
        <v>0</v>
      </c>
      <c r="AD267" s="83">
        <f t="shared" si="59"/>
        <v>0</v>
      </c>
    </row>
    <row r="268" spans="6:30">
      <c r="F268" s="95"/>
      <c r="G268" s="95"/>
      <c r="H268" s="95"/>
      <c r="I268" s="95"/>
      <c r="J268" s="96">
        <f t="shared" si="49"/>
        <v>0</v>
      </c>
      <c r="K268" s="97"/>
      <c r="L268" s="95"/>
      <c r="M268" s="98">
        <f t="shared" si="50"/>
        <v>0</v>
      </c>
      <c r="N268" s="73">
        <f t="shared" si="52"/>
        <v>0</v>
      </c>
      <c r="O268" s="74"/>
      <c r="P268" s="75">
        <f t="shared" si="53"/>
        <v>0</v>
      </c>
      <c r="Q268" s="76"/>
      <c r="R268" s="77"/>
      <c r="S268" s="76"/>
      <c r="T268" s="78"/>
      <c r="U268" s="79">
        <f t="shared" si="54"/>
        <v>0</v>
      </c>
      <c r="W268" s="80" t="str">
        <f t="shared" si="55"/>
        <v/>
      </c>
      <c r="X268" s="80" t="str">
        <f t="shared" si="56"/>
        <v/>
      </c>
      <c r="Y268" s="80" t="str">
        <f t="shared" si="51"/>
        <v/>
      </c>
      <c r="Z268" s="80" t="str">
        <f t="shared" si="51"/>
        <v/>
      </c>
      <c r="AA268" s="81">
        <f t="shared" si="60"/>
        <v>0</v>
      </c>
      <c r="AB268" s="82">
        <f t="shared" si="57"/>
        <v>0</v>
      </c>
      <c r="AC268" s="82">
        <f t="shared" si="58"/>
        <v>0</v>
      </c>
      <c r="AD268" s="83">
        <f t="shared" si="59"/>
        <v>0</v>
      </c>
    </row>
    <row r="269" spans="6:30">
      <c r="F269" s="95"/>
      <c r="G269" s="95"/>
      <c r="H269" s="95"/>
      <c r="I269" s="95"/>
      <c r="J269" s="96">
        <f t="shared" si="49"/>
        <v>0</v>
      </c>
      <c r="K269" s="97"/>
      <c r="L269" s="95"/>
      <c r="M269" s="98">
        <f t="shared" si="50"/>
        <v>0</v>
      </c>
      <c r="N269" s="73">
        <f t="shared" si="52"/>
        <v>0</v>
      </c>
      <c r="O269" s="74"/>
      <c r="P269" s="75">
        <f t="shared" si="53"/>
        <v>0</v>
      </c>
      <c r="Q269" s="76"/>
      <c r="R269" s="77"/>
      <c r="S269" s="76"/>
      <c r="T269" s="78"/>
      <c r="U269" s="79">
        <f t="shared" si="54"/>
        <v>0</v>
      </c>
      <c r="W269" s="80" t="str">
        <f t="shared" si="55"/>
        <v/>
      </c>
      <c r="X269" s="80" t="str">
        <f t="shared" si="56"/>
        <v/>
      </c>
      <c r="Y269" s="80" t="str">
        <f t="shared" si="51"/>
        <v/>
      </c>
      <c r="Z269" s="80" t="str">
        <f t="shared" si="51"/>
        <v/>
      </c>
      <c r="AA269" s="81">
        <f t="shared" si="60"/>
        <v>0</v>
      </c>
      <c r="AB269" s="82">
        <f t="shared" si="57"/>
        <v>0</v>
      </c>
      <c r="AC269" s="82">
        <f t="shared" si="58"/>
        <v>0</v>
      </c>
      <c r="AD269" s="83">
        <f t="shared" si="59"/>
        <v>0</v>
      </c>
    </row>
    <row r="270" spans="6:30">
      <c r="F270" s="95"/>
      <c r="G270" s="95"/>
      <c r="H270" s="95"/>
      <c r="I270" s="95"/>
      <c r="J270" s="96">
        <f t="shared" si="49"/>
        <v>0</v>
      </c>
      <c r="K270" s="97"/>
      <c r="L270" s="95"/>
      <c r="M270" s="98">
        <f t="shared" si="50"/>
        <v>0</v>
      </c>
      <c r="N270" s="73">
        <f t="shared" si="52"/>
        <v>0</v>
      </c>
      <c r="O270" s="74"/>
      <c r="P270" s="75">
        <f t="shared" si="53"/>
        <v>0</v>
      </c>
      <c r="Q270" s="76"/>
      <c r="R270" s="77"/>
      <c r="S270" s="76"/>
      <c r="T270" s="78"/>
      <c r="U270" s="79">
        <f t="shared" si="54"/>
        <v>0</v>
      </c>
      <c r="W270" s="80" t="str">
        <f t="shared" si="55"/>
        <v/>
      </c>
      <c r="X270" s="80" t="str">
        <f t="shared" si="56"/>
        <v/>
      </c>
      <c r="Y270" s="80" t="str">
        <f t="shared" si="51"/>
        <v/>
      </c>
      <c r="Z270" s="80" t="str">
        <f t="shared" si="51"/>
        <v/>
      </c>
      <c r="AA270" s="81">
        <f t="shared" si="60"/>
        <v>0</v>
      </c>
      <c r="AB270" s="82">
        <f t="shared" si="57"/>
        <v>0</v>
      </c>
      <c r="AC270" s="82">
        <f t="shared" si="58"/>
        <v>0</v>
      </c>
      <c r="AD270" s="83">
        <f t="shared" si="59"/>
        <v>0</v>
      </c>
    </row>
    <row r="271" spans="6:30">
      <c r="F271" s="95"/>
      <c r="G271" s="95"/>
      <c r="H271" s="95"/>
      <c r="I271" s="95"/>
      <c r="J271" s="96">
        <f t="shared" si="49"/>
        <v>0</v>
      </c>
      <c r="K271" s="97"/>
      <c r="L271" s="95"/>
      <c r="M271" s="98">
        <f t="shared" si="50"/>
        <v>0</v>
      </c>
      <c r="N271" s="73">
        <f t="shared" si="52"/>
        <v>0</v>
      </c>
      <c r="O271" s="74"/>
      <c r="P271" s="75">
        <f t="shared" si="53"/>
        <v>0</v>
      </c>
      <c r="Q271" s="76"/>
      <c r="R271" s="77"/>
      <c r="S271" s="76"/>
      <c r="T271" s="78"/>
      <c r="U271" s="79">
        <f t="shared" si="54"/>
        <v>0</v>
      </c>
      <c r="W271" s="80" t="str">
        <f t="shared" si="55"/>
        <v/>
      </c>
      <c r="X271" s="80" t="str">
        <f t="shared" si="56"/>
        <v/>
      </c>
      <c r="Y271" s="80" t="str">
        <f t="shared" si="51"/>
        <v/>
      </c>
      <c r="Z271" s="80" t="str">
        <f t="shared" si="51"/>
        <v/>
      </c>
      <c r="AA271" s="81">
        <f t="shared" si="60"/>
        <v>0</v>
      </c>
      <c r="AB271" s="82">
        <f t="shared" si="57"/>
        <v>0</v>
      </c>
      <c r="AC271" s="82">
        <f t="shared" si="58"/>
        <v>0</v>
      </c>
      <c r="AD271" s="83">
        <f t="shared" si="59"/>
        <v>0</v>
      </c>
    </row>
    <row r="272" spans="6:30">
      <c r="F272" s="95"/>
      <c r="G272" s="95"/>
      <c r="H272" s="95"/>
      <c r="I272" s="95"/>
      <c r="J272" s="96">
        <f t="shared" si="49"/>
        <v>0</v>
      </c>
      <c r="K272" s="97"/>
      <c r="L272" s="95"/>
      <c r="M272" s="98">
        <f t="shared" si="50"/>
        <v>0</v>
      </c>
      <c r="N272" s="73">
        <f t="shared" si="52"/>
        <v>0</v>
      </c>
      <c r="O272" s="74"/>
      <c r="P272" s="75">
        <f t="shared" si="53"/>
        <v>0</v>
      </c>
      <c r="Q272" s="76"/>
      <c r="R272" s="77"/>
      <c r="S272" s="76"/>
      <c r="T272" s="78"/>
      <c r="U272" s="79">
        <f t="shared" si="54"/>
        <v>0</v>
      </c>
      <c r="W272" s="80" t="str">
        <f t="shared" si="55"/>
        <v/>
      </c>
      <c r="X272" s="80" t="str">
        <f t="shared" si="56"/>
        <v/>
      </c>
      <c r="Y272" s="80" t="str">
        <f t="shared" si="51"/>
        <v/>
      </c>
      <c r="Z272" s="80" t="str">
        <f t="shared" si="51"/>
        <v/>
      </c>
      <c r="AA272" s="81">
        <f t="shared" si="60"/>
        <v>0</v>
      </c>
      <c r="AB272" s="82">
        <f t="shared" si="57"/>
        <v>0</v>
      </c>
      <c r="AC272" s="82">
        <f t="shared" si="58"/>
        <v>0</v>
      </c>
      <c r="AD272" s="83">
        <f t="shared" si="59"/>
        <v>0</v>
      </c>
    </row>
    <row r="273" spans="6:30">
      <c r="F273" s="95"/>
      <c r="G273" s="95"/>
      <c r="H273" s="95"/>
      <c r="I273" s="95"/>
      <c r="J273" s="96">
        <f t="shared" si="49"/>
        <v>0</v>
      </c>
      <c r="K273" s="97"/>
      <c r="L273" s="95"/>
      <c r="M273" s="98">
        <f t="shared" si="50"/>
        <v>0</v>
      </c>
      <c r="N273" s="73">
        <f t="shared" si="52"/>
        <v>0</v>
      </c>
      <c r="O273" s="74"/>
      <c r="P273" s="75">
        <f t="shared" si="53"/>
        <v>0</v>
      </c>
      <c r="Q273" s="76"/>
      <c r="R273" s="77"/>
      <c r="S273" s="76"/>
      <c r="T273" s="78"/>
      <c r="U273" s="79">
        <f t="shared" si="54"/>
        <v>0</v>
      </c>
      <c r="W273" s="80" t="str">
        <f t="shared" si="55"/>
        <v/>
      </c>
      <c r="X273" s="80" t="str">
        <f t="shared" si="56"/>
        <v/>
      </c>
      <c r="Y273" s="80" t="str">
        <f t="shared" si="51"/>
        <v/>
      </c>
      <c r="Z273" s="80" t="str">
        <f t="shared" si="51"/>
        <v/>
      </c>
      <c r="AA273" s="81">
        <f t="shared" si="60"/>
        <v>0</v>
      </c>
      <c r="AB273" s="82">
        <f t="shared" si="57"/>
        <v>0</v>
      </c>
      <c r="AC273" s="82">
        <f t="shared" si="58"/>
        <v>0</v>
      </c>
      <c r="AD273" s="83">
        <f t="shared" si="59"/>
        <v>0</v>
      </c>
    </row>
    <row r="274" spans="6:30">
      <c r="F274" s="95"/>
      <c r="G274" s="95"/>
      <c r="H274" s="95"/>
      <c r="I274" s="95"/>
      <c r="J274" s="96">
        <f t="shared" si="49"/>
        <v>0</v>
      </c>
      <c r="K274" s="97"/>
      <c r="L274" s="95"/>
      <c r="M274" s="98">
        <f t="shared" si="50"/>
        <v>0</v>
      </c>
      <c r="N274" s="73">
        <f t="shared" si="52"/>
        <v>0</v>
      </c>
      <c r="O274" s="74"/>
      <c r="P274" s="75">
        <f t="shared" si="53"/>
        <v>0</v>
      </c>
      <c r="Q274" s="76"/>
      <c r="R274" s="77"/>
      <c r="S274" s="76"/>
      <c r="T274" s="78"/>
      <c r="U274" s="79">
        <f t="shared" si="54"/>
        <v>0</v>
      </c>
      <c r="W274" s="80" t="str">
        <f t="shared" si="55"/>
        <v/>
      </c>
      <c r="X274" s="80" t="str">
        <f t="shared" si="56"/>
        <v/>
      </c>
      <c r="Y274" s="80" t="str">
        <f t="shared" si="51"/>
        <v/>
      </c>
      <c r="Z274" s="80" t="str">
        <f t="shared" si="51"/>
        <v/>
      </c>
      <c r="AA274" s="81">
        <f t="shared" si="60"/>
        <v>0</v>
      </c>
      <c r="AB274" s="82">
        <f t="shared" si="57"/>
        <v>0</v>
      </c>
      <c r="AC274" s="82">
        <f t="shared" si="58"/>
        <v>0</v>
      </c>
      <c r="AD274" s="83">
        <f t="shared" si="59"/>
        <v>0</v>
      </c>
    </row>
    <row r="275" spans="6:30">
      <c r="F275" s="95"/>
      <c r="G275" s="95"/>
      <c r="H275" s="95"/>
      <c r="I275" s="95"/>
      <c r="J275" s="96">
        <f t="shared" si="49"/>
        <v>0</v>
      </c>
      <c r="K275" s="97"/>
      <c r="L275" s="95"/>
      <c r="M275" s="98">
        <f t="shared" si="50"/>
        <v>0</v>
      </c>
      <c r="N275" s="73">
        <f t="shared" si="52"/>
        <v>0</v>
      </c>
      <c r="O275" s="74"/>
      <c r="P275" s="75">
        <f t="shared" si="53"/>
        <v>0</v>
      </c>
      <c r="Q275" s="76"/>
      <c r="R275" s="77"/>
      <c r="S275" s="76"/>
      <c r="T275" s="78"/>
      <c r="U275" s="79">
        <f t="shared" si="54"/>
        <v>0</v>
      </c>
      <c r="W275" s="80" t="str">
        <f t="shared" si="55"/>
        <v/>
      </c>
      <c r="X275" s="80" t="str">
        <f t="shared" si="56"/>
        <v/>
      </c>
      <c r="Y275" s="80" t="str">
        <f t="shared" si="51"/>
        <v/>
      </c>
      <c r="Z275" s="80" t="str">
        <f t="shared" si="51"/>
        <v/>
      </c>
      <c r="AA275" s="81">
        <f t="shared" si="60"/>
        <v>0</v>
      </c>
      <c r="AB275" s="82">
        <f t="shared" si="57"/>
        <v>0</v>
      </c>
      <c r="AC275" s="82">
        <f t="shared" si="58"/>
        <v>0</v>
      </c>
      <c r="AD275" s="83">
        <f t="shared" si="59"/>
        <v>0</v>
      </c>
    </row>
    <row r="276" spans="6:30">
      <c r="F276" s="95"/>
      <c r="G276" s="95"/>
      <c r="H276" s="95"/>
      <c r="I276" s="95"/>
      <c r="J276" s="96">
        <f t="shared" si="49"/>
        <v>0</v>
      </c>
      <c r="K276" s="97"/>
      <c r="L276" s="95"/>
      <c r="M276" s="98">
        <f t="shared" si="50"/>
        <v>0</v>
      </c>
      <c r="N276" s="73">
        <f t="shared" si="52"/>
        <v>0</v>
      </c>
      <c r="O276" s="74"/>
      <c r="P276" s="75">
        <f t="shared" si="53"/>
        <v>0</v>
      </c>
      <c r="Q276" s="76"/>
      <c r="R276" s="77"/>
      <c r="S276" s="76"/>
      <c r="T276" s="78"/>
      <c r="U276" s="79">
        <f t="shared" si="54"/>
        <v>0</v>
      </c>
      <c r="W276" s="80" t="str">
        <f t="shared" si="55"/>
        <v/>
      </c>
      <c r="X276" s="80" t="str">
        <f t="shared" si="56"/>
        <v/>
      </c>
      <c r="Y276" s="80" t="str">
        <f t="shared" si="51"/>
        <v/>
      </c>
      <c r="Z276" s="80" t="str">
        <f t="shared" si="51"/>
        <v/>
      </c>
      <c r="AA276" s="81">
        <f t="shared" si="60"/>
        <v>0</v>
      </c>
      <c r="AB276" s="82">
        <f t="shared" si="57"/>
        <v>0</v>
      </c>
      <c r="AC276" s="82">
        <f t="shared" si="58"/>
        <v>0</v>
      </c>
      <c r="AD276" s="83">
        <f t="shared" si="59"/>
        <v>0</v>
      </c>
    </row>
    <row r="277" spans="6:30">
      <c r="F277" s="95"/>
      <c r="G277" s="95"/>
      <c r="H277" s="95"/>
      <c r="I277" s="95"/>
      <c r="J277" s="96">
        <f t="shared" si="49"/>
        <v>0</v>
      </c>
      <c r="K277" s="97"/>
      <c r="L277" s="95"/>
      <c r="M277" s="98">
        <f t="shared" si="50"/>
        <v>0</v>
      </c>
      <c r="N277" s="73">
        <f t="shared" si="52"/>
        <v>0</v>
      </c>
      <c r="O277" s="74"/>
      <c r="P277" s="75">
        <f t="shared" si="53"/>
        <v>0</v>
      </c>
      <c r="Q277" s="76"/>
      <c r="R277" s="77"/>
      <c r="S277" s="76"/>
      <c r="T277" s="78"/>
      <c r="U277" s="79">
        <f t="shared" si="54"/>
        <v>0</v>
      </c>
      <c r="W277" s="80" t="str">
        <f t="shared" si="55"/>
        <v/>
      </c>
      <c r="X277" s="80" t="str">
        <f t="shared" si="56"/>
        <v/>
      </c>
      <c r="Y277" s="80" t="str">
        <f t="shared" si="51"/>
        <v/>
      </c>
      <c r="Z277" s="80" t="str">
        <f t="shared" si="51"/>
        <v/>
      </c>
      <c r="AA277" s="81">
        <f t="shared" si="60"/>
        <v>0</v>
      </c>
      <c r="AB277" s="82">
        <f t="shared" si="57"/>
        <v>0</v>
      </c>
      <c r="AC277" s="82">
        <f t="shared" si="58"/>
        <v>0</v>
      </c>
      <c r="AD277" s="83">
        <f t="shared" si="59"/>
        <v>0</v>
      </c>
    </row>
    <row r="278" spans="6:30">
      <c r="F278" s="95"/>
      <c r="G278" s="95"/>
      <c r="H278" s="95"/>
      <c r="I278" s="95"/>
      <c r="J278" s="96">
        <f t="shared" si="49"/>
        <v>0</v>
      </c>
      <c r="K278" s="97"/>
      <c r="L278" s="95"/>
      <c r="M278" s="98">
        <f t="shared" si="50"/>
        <v>0</v>
      </c>
      <c r="N278" s="73">
        <f t="shared" si="52"/>
        <v>0</v>
      </c>
      <c r="O278" s="74"/>
      <c r="P278" s="75">
        <f t="shared" si="53"/>
        <v>0</v>
      </c>
      <c r="Q278" s="76"/>
      <c r="R278" s="77"/>
      <c r="S278" s="76"/>
      <c r="T278" s="78"/>
      <c r="U278" s="79">
        <f t="shared" si="54"/>
        <v>0</v>
      </c>
      <c r="W278" s="80" t="str">
        <f t="shared" si="55"/>
        <v/>
      </c>
      <c r="X278" s="80" t="str">
        <f t="shared" si="56"/>
        <v/>
      </c>
      <c r="Y278" s="80" t="str">
        <f t="shared" si="51"/>
        <v/>
      </c>
      <c r="Z278" s="80" t="str">
        <f t="shared" si="51"/>
        <v/>
      </c>
      <c r="AA278" s="81">
        <f t="shared" si="60"/>
        <v>0</v>
      </c>
      <c r="AB278" s="82">
        <f t="shared" si="57"/>
        <v>0</v>
      </c>
      <c r="AC278" s="82">
        <f t="shared" si="58"/>
        <v>0</v>
      </c>
      <c r="AD278" s="83">
        <f t="shared" si="59"/>
        <v>0</v>
      </c>
    </row>
    <row r="279" spans="6:30">
      <c r="F279" s="95"/>
      <c r="G279" s="95"/>
      <c r="H279" s="95"/>
      <c r="I279" s="95"/>
      <c r="J279" s="96">
        <f t="shared" si="49"/>
        <v>0</v>
      </c>
      <c r="K279" s="97"/>
      <c r="L279" s="95"/>
      <c r="M279" s="98">
        <f t="shared" si="50"/>
        <v>0</v>
      </c>
      <c r="N279" s="73">
        <f t="shared" si="52"/>
        <v>0</v>
      </c>
      <c r="O279" s="74"/>
      <c r="P279" s="75">
        <f t="shared" si="53"/>
        <v>0</v>
      </c>
      <c r="Q279" s="76"/>
      <c r="R279" s="77"/>
      <c r="S279" s="76"/>
      <c r="T279" s="78"/>
      <c r="U279" s="79">
        <f t="shared" si="54"/>
        <v>0</v>
      </c>
      <c r="W279" s="80" t="str">
        <f t="shared" si="55"/>
        <v/>
      </c>
      <c r="X279" s="80" t="str">
        <f t="shared" si="56"/>
        <v/>
      </c>
      <c r="Y279" s="80" t="str">
        <f t="shared" si="51"/>
        <v/>
      </c>
      <c r="Z279" s="80" t="str">
        <f t="shared" si="51"/>
        <v/>
      </c>
      <c r="AA279" s="81">
        <f t="shared" si="60"/>
        <v>0</v>
      </c>
      <c r="AB279" s="82">
        <f t="shared" si="57"/>
        <v>0</v>
      </c>
      <c r="AC279" s="82">
        <f t="shared" si="58"/>
        <v>0</v>
      </c>
      <c r="AD279" s="83">
        <f t="shared" si="59"/>
        <v>0</v>
      </c>
    </row>
    <row r="280" spans="6:30">
      <c r="F280" s="95"/>
      <c r="G280" s="95"/>
      <c r="H280" s="95"/>
      <c r="I280" s="95"/>
      <c r="J280" s="96">
        <f t="shared" si="49"/>
        <v>0</v>
      </c>
      <c r="K280" s="97"/>
      <c r="L280" s="95"/>
      <c r="M280" s="98">
        <f t="shared" si="50"/>
        <v>0</v>
      </c>
      <c r="N280" s="73">
        <f t="shared" si="52"/>
        <v>0</v>
      </c>
      <c r="O280" s="74"/>
      <c r="P280" s="75">
        <f t="shared" si="53"/>
        <v>0</v>
      </c>
      <c r="Q280" s="76"/>
      <c r="R280" s="77"/>
      <c r="S280" s="76"/>
      <c r="T280" s="78"/>
      <c r="U280" s="79">
        <f t="shared" si="54"/>
        <v>0</v>
      </c>
      <c r="W280" s="80" t="str">
        <f t="shared" si="55"/>
        <v/>
      </c>
      <c r="X280" s="80" t="str">
        <f t="shared" si="56"/>
        <v/>
      </c>
      <c r="Y280" s="80" t="str">
        <f t="shared" si="51"/>
        <v/>
      </c>
      <c r="Z280" s="80" t="str">
        <f t="shared" si="51"/>
        <v/>
      </c>
      <c r="AA280" s="81">
        <f t="shared" si="60"/>
        <v>0</v>
      </c>
      <c r="AB280" s="82">
        <f t="shared" si="57"/>
        <v>0</v>
      </c>
      <c r="AC280" s="82">
        <f t="shared" si="58"/>
        <v>0</v>
      </c>
      <c r="AD280" s="83">
        <f t="shared" si="59"/>
        <v>0</v>
      </c>
    </row>
    <row r="281" spans="6:30">
      <c r="F281" s="95"/>
      <c r="G281" s="95"/>
      <c r="H281" s="95"/>
      <c r="I281" s="95"/>
      <c r="J281" s="96">
        <f t="shared" si="49"/>
        <v>0</v>
      </c>
      <c r="K281" s="97"/>
      <c r="L281" s="95"/>
      <c r="M281" s="98">
        <f t="shared" si="50"/>
        <v>0</v>
      </c>
      <c r="N281" s="73">
        <f t="shared" si="52"/>
        <v>0</v>
      </c>
      <c r="O281" s="74"/>
      <c r="P281" s="75">
        <f t="shared" si="53"/>
        <v>0</v>
      </c>
      <c r="Q281" s="76"/>
      <c r="R281" s="77"/>
      <c r="S281" s="76"/>
      <c r="T281" s="78"/>
      <c r="U281" s="79">
        <f t="shared" si="54"/>
        <v>0</v>
      </c>
      <c r="W281" s="80" t="str">
        <f t="shared" si="55"/>
        <v/>
      </c>
      <c r="X281" s="80" t="str">
        <f t="shared" si="56"/>
        <v/>
      </c>
      <c r="Y281" s="80" t="str">
        <f t="shared" si="51"/>
        <v/>
      </c>
      <c r="Z281" s="80" t="str">
        <f t="shared" si="51"/>
        <v/>
      </c>
      <c r="AA281" s="81">
        <f t="shared" si="60"/>
        <v>0</v>
      </c>
      <c r="AB281" s="82">
        <f t="shared" si="57"/>
        <v>0</v>
      </c>
      <c r="AC281" s="82">
        <f t="shared" si="58"/>
        <v>0</v>
      </c>
      <c r="AD281" s="83">
        <f t="shared" si="59"/>
        <v>0</v>
      </c>
    </row>
    <row r="282" spans="6:30">
      <c r="F282" s="95"/>
      <c r="G282" s="95"/>
      <c r="H282" s="95"/>
      <c r="I282" s="95"/>
      <c r="J282" s="96">
        <f t="shared" si="49"/>
        <v>0</v>
      </c>
      <c r="K282" s="97"/>
      <c r="L282" s="95"/>
      <c r="M282" s="98">
        <f t="shared" si="50"/>
        <v>0</v>
      </c>
      <c r="N282" s="73">
        <f t="shared" si="52"/>
        <v>0</v>
      </c>
      <c r="O282" s="74"/>
      <c r="P282" s="75">
        <f t="shared" si="53"/>
        <v>0</v>
      </c>
      <c r="Q282" s="76"/>
      <c r="R282" s="77"/>
      <c r="S282" s="76"/>
      <c r="T282" s="78"/>
      <c r="U282" s="79">
        <f t="shared" si="54"/>
        <v>0</v>
      </c>
      <c r="W282" s="80" t="str">
        <f t="shared" si="55"/>
        <v/>
      </c>
      <c r="X282" s="80" t="str">
        <f t="shared" si="56"/>
        <v/>
      </c>
      <c r="Y282" s="80" t="str">
        <f t="shared" si="51"/>
        <v/>
      </c>
      <c r="Z282" s="80" t="str">
        <f t="shared" si="51"/>
        <v/>
      </c>
      <c r="AA282" s="81">
        <f t="shared" si="60"/>
        <v>0</v>
      </c>
      <c r="AB282" s="82">
        <f t="shared" si="57"/>
        <v>0</v>
      </c>
      <c r="AC282" s="82">
        <f t="shared" si="58"/>
        <v>0</v>
      </c>
      <c r="AD282" s="83">
        <f t="shared" si="59"/>
        <v>0</v>
      </c>
    </row>
    <row r="283" spans="6:30">
      <c r="F283" s="95"/>
      <c r="G283" s="95"/>
      <c r="H283" s="95"/>
      <c r="I283" s="95"/>
      <c r="J283" s="96">
        <f t="shared" si="49"/>
        <v>0</v>
      </c>
      <c r="K283" s="97"/>
      <c r="L283" s="95"/>
      <c r="M283" s="98">
        <f t="shared" si="50"/>
        <v>0</v>
      </c>
      <c r="N283" s="73">
        <f t="shared" si="52"/>
        <v>0</v>
      </c>
      <c r="O283" s="74"/>
      <c r="P283" s="75">
        <f t="shared" si="53"/>
        <v>0</v>
      </c>
      <c r="Q283" s="76"/>
      <c r="R283" s="77"/>
      <c r="S283" s="76"/>
      <c r="T283" s="78"/>
      <c r="U283" s="79">
        <f t="shared" si="54"/>
        <v>0</v>
      </c>
      <c r="W283" s="80" t="str">
        <f t="shared" si="55"/>
        <v/>
      </c>
      <c r="X283" s="80" t="str">
        <f t="shared" si="56"/>
        <v/>
      </c>
      <c r="Y283" s="80" t="str">
        <f t="shared" si="51"/>
        <v/>
      </c>
      <c r="Z283" s="80" t="str">
        <f t="shared" si="51"/>
        <v/>
      </c>
      <c r="AA283" s="81">
        <f t="shared" si="60"/>
        <v>0</v>
      </c>
      <c r="AB283" s="82">
        <f t="shared" si="57"/>
        <v>0</v>
      </c>
      <c r="AC283" s="82">
        <f t="shared" si="58"/>
        <v>0</v>
      </c>
      <c r="AD283" s="83">
        <f t="shared" si="59"/>
        <v>0</v>
      </c>
    </row>
    <row r="284" spans="6:30">
      <c r="F284" s="95"/>
      <c r="G284" s="95"/>
      <c r="H284" s="95"/>
      <c r="I284" s="95"/>
      <c r="J284" s="96">
        <f t="shared" si="49"/>
        <v>0</v>
      </c>
      <c r="K284" s="97"/>
      <c r="L284" s="95"/>
      <c r="M284" s="98">
        <f t="shared" si="50"/>
        <v>0</v>
      </c>
      <c r="N284" s="73">
        <f t="shared" si="52"/>
        <v>0</v>
      </c>
      <c r="O284" s="74"/>
      <c r="P284" s="75">
        <f t="shared" si="53"/>
        <v>0</v>
      </c>
      <c r="Q284" s="76"/>
      <c r="R284" s="77"/>
      <c r="S284" s="76"/>
      <c r="T284" s="78"/>
      <c r="U284" s="79">
        <f t="shared" si="54"/>
        <v>0</v>
      </c>
      <c r="W284" s="80" t="str">
        <f t="shared" si="55"/>
        <v/>
      </c>
      <c r="X284" s="80" t="str">
        <f t="shared" si="56"/>
        <v/>
      </c>
      <c r="Y284" s="80" t="str">
        <f t="shared" si="51"/>
        <v/>
      </c>
      <c r="Z284" s="80" t="str">
        <f t="shared" si="51"/>
        <v/>
      </c>
      <c r="AA284" s="81">
        <f t="shared" si="60"/>
        <v>0</v>
      </c>
      <c r="AB284" s="82">
        <f t="shared" si="57"/>
        <v>0</v>
      </c>
      <c r="AC284" s="82">
        <f t="shared" si="58"/>
        <v>0</v>
      </c>
      <c r="AD284" s="83">
        <f t="shared" si="59"/>
        <v>0</v>
      </c>
    </row>
    <row r="285" spans="6:30">
      <c r="F285" s="95"/>
      <c r="G285" s="95"/>
      <c r="H285" s="95"/>
      <c r="I285" s="95"/>
      <c r="J285" s="96">
        <f t="shared" si="49"/>
        <v>0</v>
      </c>
      <c r="K285" s="97"/>
      <c r="L285" s="95"/>
      <c r="M285" s="98">
        <f t="shared" si="50"/>
        <v>0</v>
      </c>
      <c r="N285" s="73">
        <f t="shared" si="52"/>
        <v>0</v>
      </c>
      <c r="O285" s="74"/>
      <c r="P285" s="75">
        <f t="shared" si="53"/>
        <v>0</v>
      </c>
      <c r="Q285" s="76"/>
      <c r="R285" s="77"/>
      <c r="S285" s="76"/>
      <c r="T285" s="78"/>
      <c r="U285" s="79">
        <f t="shared" si="54"/>
        <v>0</v>
      </c>
      <c r="W285" s="80" t="str">
        <f t="shared" si="55"/>
        <v/>
      </c>
      <c r="X285" s="80" t="str">
        <f t="shared" si="56"/>
        <v/>
      </c>
      <c r="Y285" s="80" t="str">
        <f t="shared" si="51"/>
        <v/>
      </c>
      <c r="Z285" s="80" t="str">
        <f t="shared" si="51"/>
        <v/>
      </c>
      <c r="AA285" s="81">
        <f t="shared" si="60"/>
        <v>0</v>
      </c>
      <c r="AB285" s="82">
        <f t="shared" si="57"/>
        <v>0</v>
      </c>
      <c r="AC285" s="82">
        <f t="shared" si="58"/>
        <v>0</v>
      </c>
      <c r="AD285" s="83">
        <f t="shared" si="59"/>
        <v>0</v>
      </c>
    </row>
    <row r="286" spans="6:30">
      <c r="F286" s="95"/>
      <c r="G286" s="95"/>
      <c r="H286" s="95"/>
      <c r="I286" s="95"/>
      <c r="J286" s="96">
        <f t="shared" si="49"/>
        <v>0</v>
      </c>
      <c r="K286" s="97"/>
      <c r="L286" s="95"/>
      <c r="M286" s="98">
        <f t="shared" si="50"/>
        <v>0</v>
      </c>
      <c r="N286" s="73">
        <f t="shared" si="52"/>
        <v>0</v>
      </c>
      <c r="O286" s="74"/>
      <c r="P286" s="75">
        <f t="shared" si="53"/>
        <v>0</v>
      </c>
      <c r="Q286" s="76"/>
      <c r="R286" s="77"/>
      <c r="S286" s="76"/>
      <c r="T286" s="78"/>
      <c r="U286" s="79">
        <f t="shared" si="54"/>
        <v>0</v>
      </c>
      <c r="W286" s="80" t="str">
        <f t="shared" si="55"/>
        <v/>
      </c>
      <c r="X286" s="80" t="str">
        <f t="shared" si="56"/>
        <v/>
      </c>
      <c r="Y286" s="80" t="str">
        <f t="shared" si="51"/>
        <v/>
      </c>
      <c r="Z286" s="80" t="str">
        <f t="shared" si="51"/>
        <v/>
      </c>
      <c r="AA286" s="81">
        <f t="shared" si="60"/>
        <v>0</v>
      </c>
      <c r="AB286" s="82">
        <f t="shared" si="57"/>
        <v>0</v>
      </c>
      <c r="AC286" s="82">
        <f t="shared" si="58"/>
        <v>0</v>
      </c>
      <c r="AD286" s="83">
        <f t="shared" si="59"/>
        <v>0</v>
      </c>
    </row>
    <row r="287" spans="6:30">
      <c r="F287" s="95"/>
      <c r="G287" s="95"/>
      <c r="H287" s="95"/>
      <c r="I287" s="95"/>
      <c r="J287" s="96">
        <f t="shared" si="49"/>
        <v>0</v>
      </c>
      <c r="K287" s="97"/>
      <c r="L287" s="95"/>
      <c r="M287" s="98">
        <f t="shared" si="50"/>
        <v>0</v>
      </c>
      <c r="N287" s="73">
        <f t="shared" si="52"/>
        <v>0</v>
      </c>
      <c r="O287" s="74"/>
      <c r="P287" s="75">
        <f t="shared" si="53"/>
        <v>0</v>
      </c>
      <c r="Q287" s="76"/>
      <c r="R287" s="77"/>
      <c r="S287" s="76"/>
      <c r="T287" s="78"/>
      <c r="U287" s="79">
        <f t="shared" si="54"/>
        <v>0</v>
      </c>
      <c r="W287" s="80" t="str">
        <f t="shared" si="55"/>
        <v/>
      </c>
      <c r="X287" s="80" t="str">
        <f t="shared" si="56"/>
        <v/>
      </c>
      <c r="Y287" s="80" t="str">
        <f t="shared" si="51"/>
        <v/>
      </c>
      <c r="Z287" s="80" t="str">
        <f t="shared" si="51"/>
        <v/>
      </c>
      <c r="AA287" s="81">
        <f t="shared" si="60"/>
        <v>0</v>
      </c>
      <c r="AB287" s="82">
        <f t="shared" si="57"/>
        <v>0</v>
      </c>
      <c r="AC287" s="82">
        <f t="shared" si="58"/>
        <v>0</v>
      </c>
      <c r="AD287" s="83">
        <f t="shared" si="59"/>
        <v>0</v>
      </c>
    </row>
    <row r="288" spans="6:30">
      <c r="F288" s="95"/>
      <c r="G288" s="95"/>
      <c r="H288" s="95"/>
      <c r="I288" s="95"/>
      <c r="J288" s="96">
        <f t="shared" si="49"/>
        <v>0</v>
      </c>
      <c r="K288" s="97"/>
      <c r="L288" s="95"/>
      <c r="M288" s="98">
        <f t="shared" si="50"/>
        <v>0</v>
      </c>
      <c r="N288" s="73">
        <f t="shared" si="52"/>
        <v>0</v>
      </c>
      <c r="O288" s="74"/>
      <c r="P288" s="75">
        <f t="shared" si="53"/>
        <v>0</v>
      </c>
      <c r="Q288" s="76"/>
      <c r="R288" s="77"/>
      <c r="S288" s="76"/>
      <c r="T288" s="78"/>
      <c r="U288" s="79">
        <f t="shared" si="54"/>
        <v>0</v>
      </c>
      <c r="W288" s="80" t="str">
        <f t="shared" si="55"/>
        <v/>
      </c>
      <c r="X288" s="80" t="str">
        <f t="shared" si="56"/>
        <v/>
      </c>
      <c r="Y288" s="80" t="str">
        <f t="shared" si="51"/>
        <v/>
      </c>
      <c r="Z288" s="80" t="str">
        <f t="shared" si="51"/>
        <v/>
      </c>
      <c r="AA288" s="81">
        <f t="shared" si="60"/>
        <v>0</v>
      </c>
      <c r="AB288" s="82">
        <f t="shared" si="57"/>
        <v>0</v>
      </c>
      <c r="AC288" s="82">
        <f t="shared" si="58"/>
        <v>0</v>
      </c>
      <c r="AD288" s="83">
        <f t="shared" si="59"/>
        <v>0</v>
      </c>
    </row>
    <row r="289" spans="6:30">
      <c r="F289" s="95"/>
      <c r="G289" s="95"/>
      <c r="H289" s="95"/>
      <c r="I289" s="95"/>
      <c r="J289" s="96">
        <f t="shared" si="49"/>
        <v>0</v>
      </c>
      <c r="K289" s="97"/>
      <c r="L289" s="95"/>
      <c r="M289" s="98">
        <f t="shared" si="50"/>
        <v>0</v>
      </c>
      <c r="N289" s="73">
        <f t="shared" si="52"/>
        <v>0</v>
      </c>
      <c r="O289" s="74"/>
      <c r="P289" s="75">
        <f t="shared" si="53"/>
        <v>0</v>
      </c>
      <c r="Q289" s="76"/>
      <c r="R289" s="77"/>
      <c r="S289" s="76"/>
      <c r="T289" s="78"/>
      <c r="U289" s="79">
        <f t="shared" si="54"/>
        <v>0</v>
      </c>
      <c r="W289" s="80" t="str">
        <f t="shared" si="55"/>
        <v/>
      </c>
      <c r="X289" s="80" t="str">
        <f t="shared" si="56"/>
        <v/>
      </c>
      <c r="Y289" s="80" t="str">
        <f t="shared" si="51"/>
        <v/>
      </c>
      <c r="Z289" s="80" t="str">
        <f t="shared" si="51"/>
        <v/>
      </c>
      <c r="AA289" s="81">
        <f t="shared" si="60"/>
        <v>0</v>
      </c>
      <c r="AB289" s="82">
        <f t="shared" si="57"/>
        <v>0</v>
      </c>
      <c r="AC289" s="82">
        <f t="shared" si="58"/>
        <v>0</v>
      </c>
      <c r="AD289" s="83">
        <f t="shared" si="59"/>
        <v>0</v>
      </c>
    </row>
    <row r="290" spans="6:30">
      <c r="F290" s="95"/>
      <c r="G290" s="95"/>
      <c r="H290" s="95"/>
      <c r="I290" s="95"/>
      <c r="J290" s="96">
        <f t="shared" si="49"/>
        <v>0</v>
      </c>
      <c r="K290" s="97"/>
      <c r="L290" s="95"/>
      <c r="M290" s="98">
        <f t="shared" si="50"/>
        <v>0</v>
      </c>
      <c r="N290" s="73">
        <f t="shared" si="52"/>
        <v>0</v>
      </c>
      <c r="O290" s="74"/>
      <c r="P290" s="75">
        <f t="shared" si="53"/>
        <v>0</v>
      </c>
      <c r="Q290" s="76"/>
      <c r="R290" s="77"/>
      <c r="S290" s="76"/>
      <c r="T290" s="78"/>
      <c r="U290" s="79">
        <f t="shared" si="54"/>
        <v>0</v>
      </c>
      <c r="W290" s="80" t="str">
        <f t="shared" si="55"/>
        <v/>
      </c>
      <c r="X290" s="80" t="str">
        <f t="shared" si="56"/>
        <v/>
      </c>
      <c r="Y290" s="80" t="str">
        <f t="shared" si="51"/>
        <v/>
      </c>
      <c r="Z290" s="80" t="str">
        <f t="shared" si="51"/>
        <v/>
      </c>
      <c r="AA290" s="81">
        <f t="shared" si="60"/>
        <v>0</v>
      </c>
      <c r="AB290" s="82">
        <f t="shared" si="57"/>
        <v>0</v>
      </c>
      <c r="AC290" s="82">
        <f t="shared" si="58"/>
        <v>0</v>
      </c>
      <c r="AD290" s="83">
        <f t="shared" si="59"/>
        <v>0</v>
      </c>
    </row>
    <row r="291" spans="6:30">
      <c r="F291" s="95"/>
      <c r="G291" s="95"/>
      <c r="H291" s="95"/>
      <c r="I291" s="95"/>
      <c r="J291" s="96">
        <f t="shared" si="49"/>
        <v>0</v>
      </c>
      <c r="K291" s="97"/>
      <c r="L291" s="95"/>
      <c r="M291" s="98">
        <f t="shared" si="50"/>
        <v>0</v>
      </c>
      <c r="N291" s="73">
        <f t="shared" si="52"/>
        <v>0</v>
      </c>
      <c r="O291" s="74"/>
      <c r="P291" s="75">
        <f t="shared" si="53"/>
        <v>0</v>
      </c>
      <c r="Q291" s="76"/>
      <c r="R291" s="77"/>
      <c r="S291" s="76"/>
      <c r="T291" s="78"/>
      <c r="U291" s="79">
        <f t="shared" si="54"/>
        <v>0</v>
      </c>
      <c r="W291" s="80" t="str">
        <f t="shared" si="55"/>
        <v/>
      </c>
      <c r="X291" s="80" t="str">
        <f t="shared" si="56"/>
        <v/>
      </c>
      <c r="Y291" s="80" t="str">
        <f t="shared" si="51"/>
        <v/>
      </c>
      <c r="Z291" s="80" t="str">
        <f t="shared" si="51"/>
        <v/>
      </c>
      <c r="AA291" s="81">
        <f t="shared" si="60"/>
        <v>0</v>
      </c>
      <c r="AB291" s="82">
        <f t="shared" si="57"/>
        <v>0</v>
      </c>
      <c r="AC291" s="82">
        <f t="shared" si="58"/>
        <v>0</v>
      </c>
      <c r="AD291" s="83">
        <f t="shared" si="59"/>
        <v>0</v>
      </c>
    </row>
    <row r="292" spans="6:30">
      <c r="F292" s="95"/>
      <c r="G292" s="95"/>
      <c r="H292" s="95"/>
      <c r="I292" s="95"/>
      <c r="J292" s="96">
        <f t="shared" si="49"/>
        <v>0</v>
      </c>
      <c r="K292" s="97"/>
      <c r="L292" s="95"/>
      <c r="M292" s="98">
        <f t="shared" si="50"/>
        <v>0</v>
      </c>
      <c r="N292" s="73">
        <f t="shared" si="52"/>
        <v>0</v>
      </c>
      <c r="O292" s="74"/>
      <c r="P292" s="75">
        <f t="shared" si="53"/>
        <v>0</v>
      </c>
      <c r="Q292" s="76"/>
      <c r="R292" s="77"/>
      <c r="S292" s="76"/>
      <c r="T292" s="78"/>
      <c r="U292" s="79">
        <f t="shared" si="54"/>
        <v>0</v>
      </c>
      <c r="W292" s="80" t="str">
        <f t="shared" si="55"/>
        <v/>
      </c>
      <c r="X292" s="80" t="str">
        <f t="shared" si="56"/>
        <v/>
      </c>
      <c r="Y292" s="80" t="str">
        <f t="shared" si="51"/>
        <v/>
      </c>
      <c r="Z292" s="80" t="str">
        <f t="shared" si="51"/>
        <v/>
      </c>
      <c r="AA292" s="81">
        <f t="shared" si="60"/>
        <v>0</v>
      </c>
      <c r="AB292" s="82">
        <f t="shared" si="57"/>
        <v>0</v>
      </c>
      <c r="AC292" s="82">
        <f t="shared" si="58"/>
        <v>0</v>
      </c>
      <c r="AD292" s="83">
        <f t="shared" si="59"/>
        <v>0</v>
      </c>
    </row>
    <row r="293" spans="6:30">
      <c r="F293" s="95"/>
      <c r="G293" s="95"/>
      <c r="H293" s="95"/>
      <c r="I293" s="95"/>
      <c r="J293" s="96">
        <f t="shared" si="49"/>
        <v>0</v>
      </c>
      <c r="K293" s="97"/>
      <c r="L293" s="95"/>
      <c r="M293" s="98">
        <f t="shared" si="50"/>
        <v>0</v>
      </c>
      <c r="N293" s="73">
        <f t="shared" si="52"/>
        <v>0</v>
      </c>
      <c r="O293" s="74"/>
      <c r="P293" s="75">
        <f t="shared" si="53"/>
        <v>0</v>
      </c>
      <c r="Q293" s="76"/>
      <c r="R293" s="77"/>
      <c r="S293" s="76"/>
      <c r="T293" s="78"/>
      <c r="U293" s="79">
        <f t="shared" si="54"/>
        <v>0</v>
      </c>
      <c r="W293" s="80" t="str">
        <f t="shared" si="55"/>
        <v/>
      </c>
      <c r="X293" s="80" t="str">
        <f t="shared" si="56"/>
        <v/>
      </c>
      <c r="Y293" s="80" t="str">
        <f t="shared" si="51"/>
        <v/>
      </c>
      <c r="Z293" s="80" t="str">
        <f t="shared" si="51"/>
        <v/>
      </c>
      <c r="AA293" s="81">
        <f t="shared" si="60"/>
        <v>0</v>
      </c>
      <c r="AB293" s="82">
        <f t="shared" si="57"/>
        <v>0</v>
      </c>
      <c r="AC293" s="82">
        <f t="shared" si="58"/>
        <v>0</v>
      </c>
      <c r="AD293" s="83">
        <f t="shared" si="59"/>
        <v>0</v>
      </c>
    </row>
    <row r="294" spans="6:30">
      <c r="F294" s="95"/>
      <c r="G294" s="95"/>
      <c r="H294" s="95"/>
      <c r="I294" s="95"/>
      <c r="J294" s="96">
        <f t="shared" si="49"/>
        <v>0</v>
      </c>
      <c r="K294" s="97"/>
      <c r="L294" s="95"/>
      <c r="M294" s="98">
        <f t="shared" si="50"/>
        <v>0</v>
      </c>
      <c r="N294" s="73">
        <f t="shared" si="52"/>
        <v>0</v>
      </c>
      <c r="O294" s="74"/>
      <c r="P294" s="75">
        <f t="shared" si="53"/>
        <v>0</v>
      </c>
      <c r="Q294" s="76"/>
      <c r="R294" s="77"/>
      <c r="S294" s="76"/>
      <c r="T294" s="78"/>
      <c r="U294" s="79">
        <f t="shared" si="54"/>
        <v>0</v>
      </c>
      <c r="W294" s="80" t="str">
        <f t="shared" si="55"/>
        <v/>
      </c>
      <c r="X294" s="80" t="str">
        <f t="shared" si="56"/>
        <v/>
      </c>
      <c r="Y294" s="80" t="str">
        <f t="shared" si="51"/>
        <v/>
      </c>
      <c r="Z294" s="80" t="str">
        <f t="shared" si="51"/>
        <v/>
      </c>
      <c r="AA294" s="81">
        <f t="shared" si="60"/>
        <v>0</v>
      </c>
      <c r="AB294" s="82">
        <f t="shared" si="57"/>
        <v>0</v>
      </c>
      <c r="AC294" s="82">
        <f t="shared" si="58"/>
        <v>0</v>
      </c>
      <c r="AD294" s="83">
        <f t="shared" si="59"/>
        <v>0</v>
      </c>
    </row>
    <row r="295" spans="6:30">
      <c r="F295" s="95"/>
      <c r="G295" s="95"/>
      <c r="H295" s="95"/>
      <c r="I295" s="95"/>
      <c r="J295" s="96">
        <f t="shared" si="49"/>
        <v>0</v>
      </c>
      <c r="K295" s="97"/>
      <c r="L295" s="95"/>
      <c r="M295" s="98">
        <f t="shared" si="50"/>
        <v>0</v>
      </c>
      <c r="N295" s="73">
        <f t="shared" si="52"/>
        <v>0</v>
      </c>
      <c r="O295" s="74"/>
      <c r="P295" s="75">
        <f t="shared" si="53"/>
        <v>0</v>
      </c>
      <c r="Q295" s="76"/>
      <c r="R295" s="77"/>
      <c r="S295" s="76"/>
      <c r="T295" s="78"/>
      <c r="U295" s="79">
        <f t="shared" si="54"/>
        <v>0</v>
      </c>
      <c r="W295" s="80" t="str">
        <f t="shared" si="55"/>
        <v/>
      </c>
      <c r="X295" s="80" t="str">
        <f t="shared" si="56"/>
        <v/>
      </c>
      <c r="Y295" s="80" t="str">
        <f t="shared" si="51"/>
        <v/>
      </c>
      <c r="Z295" s="80" t="str">
        <f t="shared" si="51"/>
        <v/>
      </c>
      <c r="AA295" s="81">
        <f t="shared" si="60"/>
        <v>0</v>
      </c>
      <c r="AB295" s="82">
        <f t="shared" si="57"/>
        <v>0</v>
      </c>
      <c r="AC295" s="82">
        <f t="shared" si="58"/>
        <v>0</v>
      </c>
      <c r="AD295" s="83">
        <f t="shared" si="59"/>
        <v>0</v>
      </c>
    </row>
    <row r="296" spans="6:30">
      <c r="F296" s="95"/>
      <c r="G296" s="95"/>
      <c r="H296" s="95"/>
      <c r="I296" s="95"/>
      <c r="J296" s="96">
        <f t="shared" si="49"/>
        <v>0</v>
      </c>
      <c r="K296" s="97"/>
      <c r="L296" s="95"/>
      <c r="M296" s="98">
        <f t="shared" si="50"/>
        <v>0</v>
      </c>
      <c r="N296" s="73">
        <f t="shared" si="52"/>
        <v>0</v>
      </c>
      <c r="O296" s="74"/>
      <c r="P296" s="75">
        <f t="shared" si="53"/>
        <v>0</v>
      </c>
      <c r="Q296" s="76"/>
      <c r="R296" s="77"/>
      <c r="S296" s="76"/>
      <c r="T296" s="78"/>
      <c r="U296" s="79">
        <f t="shared" si="54"/>
        <v>0</v>
      </c>
      <c r="W296" s="80" t="str">
        <f t="shared" si="55"/>
        <v/>
      </c>
      <c r="X296" s="80" t="str">
        <f t="shared" si="56"/>
        <v/>
      </c>
      <c r="Y296" s="80" t="str">
        <f t="shared" si="51"/>
        <v/>
      </c>
      <c r="Z296" s="80" t="str">
        <f t="shared" si="51"/>
        <v/>
      </c>
      <c r="AA296" s="81">
        <f t="shared" si="60"/>
        <v>0</v>
      </c>
      <c r="AB296" s="82">
        <f t="shared" si="57"/>
        <v>0</v>
      </c>
      <c r="AC296" s="82">
        <f t="shared" si="58"/>
        <v>0</v>
      </c>
      <c r="AD296" s="83">
        <f t="shared" si="59"/>
        <v>0</v>
      </c>
    </row>
    <row r="297" spans="6:30">
      <c r="F297" s="95"/>
      <c r="G297" s="95"/>
      <c r="H297" s="95"/>
      <c r="I297" s="95"/>
      <c r="J297" s="96">
        <f t="shared" si="49"/>
        <v>0</v>
      </c>
      <c r="K297" s="97"/>
      <c r="L297" s="95"/>
      <c r="M297" s="98">
        <f t="shared" si="50"/>
        <v>0</v>
      </c>
      <c r="N297" s="73">
        <f t="shared" si="52"/>
        <v>0</v>
      </c>
      <c r="O297" s="74"/>
      <c r="P297" s="75">
        <f t="shared" si="53"/>
        <v>0</v>
      </c>
      <c r="Q297" s="76"/>
      <c r="R297" s="77"/>
      <c r="S297" s="76"/>
      <c r="T297" s="78"/>
      <c r="U297" s="79">
        <f t="shared" si="54"/>
        <v>0</v>
      </c>
      <c r="W297" s="80" t="str">
        <f t="shared" si="55"/>
        <v/>
      </c>
      <c r="X297" s="80" t="str">
        <f t="shared" si="56"/>
        <v/>
      </c>
      <c r="Y297" s="80" t="str">
        <f t="shared" si="51"/>
        <v/>
      </c>
      <c r="Z297" s="80" t="str">
        <f t="shared" si="51"/>
        <v/>
      </c>
      <c r="AA297" s="81">
        <f t="shared" si="60"/>
        <v>0</v>
      </c>
      <c r="AB297" s="82">
        <f t="shared" si="57"/>
        <v>0</v>
      </c>
      <c r="AC297" s="82">
        <f t="shared" si="58"/>
        <v>0</v>
      </c>
      <c r="AD297" s="83">
        <f t="shared" si="59"/>
        <v>0</v>
      </c>
    </row>
    <row r="298" spans="6:30">
      <c r="F298" s="95"/>
      <c r="G298" s="95"/>
      <c r="H298" s="95"/>
      <c r="I298" s="95"/>
      <c r="J298" s="96">
        <f t="shared" si="49"/>
        <v>0</v>
      </c>
      <c r="K298" s="97"/>
      <c r="L298" s="95"/>
      <c r="M298" s="98">
        <f t="shared" si="50"/>
        <v>0</v>
      </c>
      <c r="N298" s="73">
        <f t="shared" si="52"/>
        <v>0</v>
      </c>
      <c r="O298" s="74"/>
      <c r="P298" s="75">
        <f t="shared" si="53"/>
        <v>0</v>
      </c>
      <c r="Q298" s="76"/>
      <c r="R298" s="77"/>
      <c r="S298" s="76"/>
      <c r="T298" s="78"/>
      <c r="U298" s="79">
        <f t="shared" si="54"/>
        <v>0</v>
      </c>
      <c r="W298" s="80" t="str">
        <f t="shared" si="55"/>
        <v/>
      </c>
      <c r="X298" s="80" t="str">
        <f t="shared" si="56"/>
        <v/>
      </c>
      <c r="Y298" s="80" t="str">
        <f t="shared" si="51"/>
        <v/>
      </c>
      <c r="Z298" s="80" t="str">
        <f t="shared" si="51"/>
        <v/>
      </c>
      <c r="AA298" s="81">
        <f t="shared" si="60"/>
        <v>0</v>
      </c>
      <c r="AB298" s="82">
        <f t="shared" si="57"/>
        <v>0</v>
      </c>
      <c r="AC298" s="82">
        <f t="shared" si="58"/>
        <v>0</v>
      </c>
      <c r="AD298" s="83">
        <f t="shared" si="59"/>
        <v>0</v>
      </c>
    </row>
    <row r="299" spans="6:30">
      <c r="F299" s="95"/>
      <c r="G299" s="95"/>
      <c r="H299" s="95"/>
      <c r="I299" s="95"/>
      <c r="J299" s="96">
        <f t="shared" si="49"/>
        <v>0</v>
      </c>
      <c r="K299" s="97"/>
      <c r="L299" s="95"/>
      <c r="M299" s="98">
        <f t="shared" si="50"/>
        <v>0</v>
      </c>
      <c r="N299" s="73">
        <f t="shared" si="52"/>
        <v>0</v>
      </c>
      <c r="O299" s="74"/>
      <c r="P299" s="75">
        <f t="shared" si="53"/>
        <v>0</v>
      </c>
      <c r="Q299" s="76"/>
      <c r="R299" s="77"/>
      <c r="S299" s="76"/>
      <c r="T299" s="78"/>
      <c r="U299" s="79">
        <f t="shared" si="54"/>
        <v>0</v>
      </c>
      <c r="W299" s="80" t="str">
        <f t="shared" si="55"/>
        <v/>
      </c>
      <c r="X299" s="80" t="str">
        <f t="shared" si="56"/>
        <v/>
      </c>
      <c r="Y299" s="80" t="str">
        <f t="shared" si="51"/>
        <v/>
      </c>
      <c r="Z299" s="80" t="str">
        <f t="shared" si="51"/>
        <v/>
      </c>
      <c r="AA299" s="81">
        <f t="shared" si="60"/>
        <v>0</v>
      </c>
      <c r="AB299" s="82">
        <f t="shared" si="57"/>
        <v>0</v>
      </c>
      <c r="AC299" s="82">
        <f t="shared" si="58"/>
        <v>0</v>
      </c>
      <c r="AD299" s="83">
        <f t="shared" si="59"/>
        <v>0</v>
      </c>
    </row>
    <row r="300" spans="6:30">
      <c r="F300" s="95"/>
      <c r="G300" s="95"/>
      <c r="H300" s="95"/>
      <c r="I300" s="95"/>
      <c r="J300" s="96">
        <f t="shared" si="49"/>
        <v>0</v>
      </c>
      <c r="K300" s="97"/>
      <c r="L300" s="95"/>
      <c r="M300" s="98">
        <f t="shared" si="50"/>
        <v>0</v>
      </c>
      <c r="N300" s="73">
        <f t="shared" si="52"/>
        <v>0</v>
      </c>
      <c r="O300" s="74"/>
      <c r="P300" s="75">
        <f t="shared" si="53"/>
        <v>0</v>
      </c>
      <c r="Q300" s="76"/>
      <c r="R300" s="77"/>
      <c r="S300" s="76"/>
      <c r="T300" s="78"/>
      <c r="U300" s="79">
        <f t="shared" si="54"/>
        <v>0</v>
      </c>
      <c r="W300" s="80" t="str">
        <f t="shared" si="55"/>
        <v/>
      </c>
      <c r="X300" s="80" t="str">
        <f t="shared" si="56"/>
        <v/>
      </c>
      <c r="Y300" s="80" t="str">
        <f t="shared" si="51"/>
        <v/>
      </c>
      <c r="Z300" s="80" t="str">
        <f t="shared" si="51"/>
        <v/>
      </c>
      <c r="AA300" s="81">
        <f t="shared" si="60"/>
        <v>0</v>
      </c>
      <c r="AB300" s="82">
        <f t="shared" si="57"/>
        <v>0</v>
      </c>
      <c r="AC300" s="82">
        <f t="shared" si="58"/>
        <v>0</v>
      </c>
      <c r="AD300" s="83">
        <f t="shared" si="59"/>
        <v>0</v>
      </c>
    </row>
    <row r="301" spans="6:30">
      <c r="F301" s="95"/>
      <c r="G301" s="95"/>
      <c r="H301" s="95"/>
      <c r="I301" s="95"/>
      <c r="J301" s="96">
        <f t="shared" si="49"/>
        <v>0</v>
      </c>
      <c r="K301" s="97"/>
      <c r="L301" s="95"/>
      <c r="M301" s="98">
        <f t="shared" si="50"/>
        <v>0</v>
      </c>
      <c r="N301" s="73">
        <f t="shared" si="52"/>
        <v>0</v>
      </c>
      <c r="O301" s="74"/>
      <c r="P301" s="75">
        <f t="shared" si="53"/>
        <v>0</v>
      </c>
      <c r="Q301" s="76"/>
      <c r="R301" s="77"/>
      <c r="S301" s="76"/>
      <c r="T301" s="78"/>
      <c r="U301" s="79">
        <f t="shared" si="54"/>
        <v>0</v>
      </c>
      <c r="W301" s="80" t="str">
        <f t="shared" si="55"/>
        <v/>
      </c>
      <c r="X301" s="80" t="str">
        <f t="shared" si="56"/>
        <v/>
      </c>
      <c r="Y301" s="80" t="str">
        <f t="shared" si="51"/>
        <v/>
      </c>
      <c r="Z301" s="80" t="str">
        <f t="shared" si="51"/>
        <v/>
      </c>
      <c r="AA301" s="81">
        <f t="shared" si="60"/>
        <v>0</v>
      </c>
      <c r="AB301" s="82">
        <f t="shared" si="57"/>
        <v>0</v>
      </c>
      <c r="AC301" s="82">
        <f t="shared" si="58"/>
        <v>0</v>
      </c>
      <c r="AD301" s="83">
        <f t="shared" si="59"/>
        <v>0</v>
      </c>
    </row>
    <row r="302" spans="6:30">
      <c r="F302" s="95"/>
      <c r="G302" s="95"/>
      <c r="H302" s="95"/>
      <c r="I302" s="95"/>
      <c r="J302" s="96">
        <f t="shared" si="49"/>
        <v>0</v>
      </c>
      <c r="K302" s="97"/>
      <c r="L302" s="95"/>
      <c r="M302" s="98">
        <f t="shared" si="50"/>
        <v>0</v>
      </c>
      <c r="N302" s="73">
        <f t="shared" si="52"/>
        <v>0</v>
      </c>
      <c r="O302" s="74"/>
      <c r="P302" s="75">
        <f t="shared" si="53"/>
        <v>0</v>
      </c>
      <c r="Q302" s="76"/>
      <c r="R302" s="77"/>
      <c r="S302" s="76"/>
      <c r="T302" s="78"/>
      <c r="U302" s="79">
        <f t="shared" si="54"/>
        <v>0</v>
      </c>
      <c r="W302" s="80" t="str">
        <f t="shared" si="55"/>
        <v/>
      </c>
      <c r="X302" s="80" t="str">
        <f t="shared" si="56"/>
        <v/>
      </c>
      <c r="Y302" s="80" t="str">
        <f t="shared" si="51"/>
        <v/>
      </c>
      <c r="Z302" s="80" t="str">
        <f t="shared" si="51"/>
        <v/>
      </c>
      <c r="AA302" s="81">
        <f t="shared" si="60"/>
        <v>0</v>
      </c>
      <c r="AB302" s="82">
        <f t="shared" si="57"/>
        <v>0</v>
      </c>
      <c r="AC302" s="82">
        <f t="shared" si="58"/>
        <v>0</v>
      </c>
      <c r="AD302" s="83">
        <f t="shared" si="59"/>
        <v>0</v>
      </c>
    </row>
    <row r="303" spans="6:30">
      <c r="F303" s="95"/>
      <c r="G303" s="95"/>
      <c r="H303" s="95"/>
      <c r="I303" s="95"/>
      <c r="J303" s="96">
        <f t="shared" si="49"/>
        <v>0</v>
      </c>
      <c r="K303" s="97"/>
      <c r="L303" s="95"/>
      <c r="M303" s="98">
        <f t="shared" si="50"/>
        <v>0</v>
      </c>
      <c r="N303" s="73">
        <f t="shared" si="52"/>
        <v>0</v>
      </c>
      <c r="O303" s="74"/>
      <c r="P303" s="75">
        <f t="shared" si="53"/>
        <v>0</v>
      </c>
      <c r="Q303" s="76"/>
      <c r="R303" s="77"/>
      <c r="S303" s="76"/>
      <c r="T303" s="78"/>
      <c r="U303" s="79">
        <f t="shared" si="54"/>
        <v>0</v>
      </c>
      <c r="W303" s="80" t="str">
        <f t="shared" si="55"/>
        <v/>
      </c>
      <c r="X303" s="80" t="str">
        <f t="shared" si="56"/>
        <v/>
      </c>
      <c r="Y303" s="80" t="str">
        <f t="shared" si="51"/>
        <v/>
      </c>
      <c r="Z303" s="80" t="str">
        <f t="shared" si="51"/>
        <v/>
      </c>
      <c r="AA303" s="81">
        <f t="shared" si="60"/>
        <v>0</v>
      </c>
      <c r="AB303" s="82">
        <f t="shared" si="57"/>
        <v>0</v>
      </c>
      <c r="AC303" s="82">
        <f t="shared" si="58"/>
        <v>0</v>
      </c>
      <c r="AD303" s="83">
        <f t="shared" si="59"/>
        <v>0</v>
      </c>
    </row>
    <row r="304" spans="6:30">
      <c r="F304" s="95"/>
      <c r="G304" s="95"/>
      <c r="H304" s="95"/>
      <c r="I304" s="95"/>
      <c r="J304" s="96">
        <f t="shared" si="49"/>
        <v>0</v>
      </c>
      <c r="K304" s="97"/>
      <c r="L304" s="95"/>
      <c r="M304" s="98">
        <f t="shared" si="50"/>
        <v>0</v>
      </c>
      <c r="N304" s="73">
        <f t="shared" si="52"/>
        <v>0</v>
      </c>
      <c r="O304" s="74"/>
      <c r="P304" s="75">
        <f t="shared" si="53"/>
        <v>0</v>
      </c>
      <c r="Q304" s="76"/>
      <c r="R304" s="77"/>
      <c r="S304" s="76"/>
      <c r="T304" s="78"/>
      <c r="U304" s="79">
        <f t="shared" si="54"/>
        <v>0</v>
      </c>
      <c r="W304" s="80" t="str">
        <f t="shared" si="55"/>
        <v/>
      </c>
      <c r="X304" s="80" t="str">
        <f t="shared" si="56"/>
        <v/>
      </c>
      <c r="Y304" s="80" t="str">
        <f t="shared" si="51"/>
        <v/>
      </c>
      <c r="Z304" s="80" t="str">
        <f t="shared" si="51"/>
        <v/>
      </c>
      <c r="AA304" s="81">
        <f t="shared" si="60"/>
        <v>0</v>
      </c>
      <c r="AB304" s="82">
        <f t="shared" si="57"/>
        <v>0</v>
      </c>
      <c r="AC304" s="82">
        <f t="shared" si="58"/>
        <v>0</v>
      </c>
      <c r="AD304" s="83">
        <f t="shared" si="59"/>
        <v>0</v>
      </c>
    </row>
    <row r="305" spans="6:30">
      <c r="F305" s="95"/>
      <c r="G305" s="95"/>
      <c r="H305" s="95"/>
      <c r="I305" s="95"/>
      <c r="J305" s="96">
        <f t="shared" si="49"/>
        <v>0</v>
      </c>
      <c r="K305" s="97"/>
      <c r="L305" s="95"/>
      <c r="M305" s="98">
        <f t="shared" si="50"/>
        <v>0</v>
      </c>
      <c r="N305" s="73">
        <f t="shared" si="52"/>
        <v>0</v>
      </c>
      <c r="O305" s="74"/>
      <c r="P305" s="75">
        <f t="shared" si="53"/>
        <v>0</v>
      </c>
      <c r="Q305" s="76"/>
      <c r="R305" s="77"/>
      <c r="S305" s="76"/>
      <c r="T305" s="78"/>
      <c r="U305" s="79">
        <f t="shared" si="54"/>
        <v>0</v>
      </c>
      <c r="W305" s="80" t="str">
        <f t="shared" si="55"/>
        <v/>
      </c>
      <c r="X305" s="80" t="str">
        <f t="shared" si="56"/>
        <v/>
      </c>
      <c r="Y305" s="80" t="str">
        <f t="shared" si="51"/>
        <v/>
      </c>
      <c r="Z305" s="80" t="str">
        <f t="shared" si="51"/>
        <v/>
      </c>
      <c r="AA305" s="81">
        <f t="shared" si="60"/>
        <v>0</v>
      </c>
      <c r="AB305" s="82">
        <f t="shared" si="57"/>
        <v>0</v>
      </c>
      <c r="AC305" s="82">
        <f t="shared" si="58"/>
        <v>0</v>
      </c>
      <c r="AD305" s="83">
        <f t="shared" si="59"/>
        <v>0</v>
      </c>
    </row>
    <row r="306" spans="6:30">
      <c r="F306" s="95"/>
      <c r="G306" s="95"/>
      <c r="H306" s="95"/>
      <c r="I306" s="95"/>
      <c r="J306" s="96">
        <f t="shared" si="49"/>
        <v>0</v>
      </c>
      <c r="K306" s="97"/>
      <c r="L306" s="95"/>
      <c r="M306" s="98">
        <f t="shared" si="50"/>
        <v>0</v>
      </c>
      <c r="N306" s="73">
        <f t="shared" si="52"/>
        <v>0</v>
      </c>
      <c r="O306" s="74"/>
      <c r="P306" s="75">
        <f t="shared" si="53"/>
        <v>0</v>
      </c>
      <c r="Q306" s="76"/>
      <c r="R306" s="77"/>
      <c r="S306" s="76"/>
      <c r="T306" s="78"/>
      <c r="U306" s="79">
        <f t="shared" si="54"/>
        <v>0</v>
      </c>
      <c r="W306" s="80" t="str">
        <f t="shared" si="55"/>
        <v/>
      </c>
      <c r="X306" s="80" t="str">
        <f t="shared" si="56"/>
        <v/>
      </c>
      <c r="Y306" s="80" t="str">
        <f t="shared" si="51"/>
        <v/>
      </c>
      <c r="Z306" s="80" t="str">
        <f t="shared" si="51"/>
        <v/>
      </c>
      <c r="AA306" s="81">
        <f t="shared" si="60"/>
        <v>0</v>
      </c>
      <c r="AB306" s="82">
        <f t="shared" si="57"/>
        <v>0</v>
      </c>
      <c r="AC306" s="82">
        <f t="shared" si="58"/>
        <v>0</v>
      </c>
      <c r="AD306" s="83">
        <f t="shared" si="59"/>
        <v>0</v>
      </c>
    </row>
    <row r="307" spans="6:30">
      <c r="F307" s="95"/>
      <c r="G307" s="95"/>
      <c r="H307" s="95"/>
      <c r="I307" s="95"/>
      <c r="J307" s="96">
        <f t="shared" si="49"/>
        <v>0</v>
      </c>
      <c r="K307" s="97"/>
      <c r="L307" s="95"/>
      <c r="M307" s="98">
        <f t="shared" si="50"/>
        <v>0</v>
      </c>
      <c r="N307" s="73">
        <f t="shared" si="52"/>
        <v>0</v>
      </c>
      <c r="O307" s="74"/>
      <c r="P307" s="75">
        <f t="shared" si="53"/>
        <v>0</v>
      </c>
      <c r="Q307" s="76"/>
      <c r="R307" s="77"/>
      <c r="S307" s="76"/>
      <c r="T307" s="78"/>
      <c r="U307" s="79">
        <f t="shared" si="54"/>
        <v>0</v>
      </c>
      <c r="W307" s="80" t="str">
        <f t="shared" si="55"/>
        <v/>
      </c>
      <c r="X307" s="80" t="str">
        <f t="shared" si="56"/>
        <v/>
      </c>
      <c r="Y307" s="80" t="str">
        <f t="shared" si="51"/>
        <v/>
      </c>
      <c r="Z307" s="80" t="str">
        <f t="shared" si="51"/>
        <v/>
      </c>
      <c r="AA307" s="81">
        <f t="shared" si="60"/>
        <v>0</v>
      </c>
      <c r="AB307" s="82">
        <f t="shared" si="57"/>
        <v>0</v>
      </c>
      <c r="AC307" s="82">
        <f t="shared" si="58"/>
        <v>0</v>
      </c>
      <c r="AD307" s="83">
        <f t="shared" si="59"/>
        <v>0</v>
      </c>
    </row>
    <row r="308" spans="6:30">
      <c r="F308" s="95"/>
      <c r="G308" s="95"/>
      <c r="H308" s="95"/>
      <c r="I308" s="95"/>
      <c r="J308" s="96">
        <f t="shared" si="49"/>
        <v>0</v>
      </c>
      <c r="K308" s="97"/>
      <c r="L308" s="95"/>
      <c r="M308" s="98">
        <f t="shared" si="50"/>
        <v>0</v>
      </c>
      <c r="N308" s="73">
        <f t="shared" si="52"/>
        <v>0</v>
      </c>
      <c r="O308" s="74"/>
      <c r="P308" s="75">
        <f t="shared" si="53"/>
        <v>0</v>
      </c>
      <c r="Q308" s="76"/>
      <c r="R308" s="77"/>
      <c r="S308" s="76"/>
      <c r="T308" s="78"/>
      <c r="U308" s="79">
        <f t="shared" si="54"/>
        <v>0</v>
      </c>
      <c r="W308" s="80" t="str">
        <f t="shared" si="55"/>
        <v/>
      </c>
      <c r="X308" s="80" t="str">
        <f t="shared" si="56"/>
        <v/>
      </c>
      <c r="Y308" s="80" t="str">
        <f t="shared" si="51"/>
        <v/>
      </c>
      <c r="Z308" s="80" t="str">
        <f t="shared" si="51"/>
        <v/>
      </c>
      <c r="AA308" s="81">
        <f t="shared" si="60"/>
        <v>0</v>
      </c>
      <c r="AB308" s="82">
        <f t="shared" si="57"/>
        <v>0</v>
      </c>
      <c r="AC308" s="82">
        <f t="shared" si="58"/>
        <v>0</v>
      </c>
      <c r="AD308" s="83">
        <f t="shared" si="59"/>
        <v>0</v>
      </c>
    </row>
    <row r="309" spans="6:30">
      <c r="F309" s="95"/>
      <c r="G309" s="95"/>
      <c r="H309" s="95"/>
      <c r="I309" s="95"/>
      <c r="J309" s="96">
        <f t="shared" si="49"/>
        <v>0</v>
      </c>
      <c r="K309" s="97"/>
      <c r="L309" s="95"/>
      <c r="M309" s="98">
        <f t="shared" si="50"/>
        <v>0</v>
      </c>
      <c r="N309" s="73">
        <f t="shared" si="52"/>
        <v>0</v>
      </c>
      <c r="O309" s="74"/>
      <c r="P309" s="75">
        <f t="shared" si="53"/>
        <v>0</v>
      </c>
      <c r="Q309" s="76"/>
      <c r="R309" s="77"/>
      <c r="S309" s="76"/>
      <c r="T309" s="78"/>
      <c r="U309" s="79">
        <f t="shared" si="54"/>
        <v>0</v>
      </c>
      <c r="W309" s="80" t="str">
        <f t="shared" si="55"/>
        <v/>
      </c>
      <c r="X309" s="80" t="str">
        <f t="shared" si="56"/>
        <v/>
      </c>
      <c r="Y309" s="80" t="str">
        <f t="shared" si="51"/>
        <v/>
      </c>
      <c r="Z309" s="80" t="str">
        <f t="shared" si="51"/>
        <v/>
      </c>
      <c r="AA309" s="81">
        <f t="shared" si="60"/>
        <v>0</v>
      </c>
      <c r="AB309" s="82">
        <f t="shared" si="57"/>
        <v>0</v>
      </c>
      <c r="AC309" s="82">
        <f t="shared" si="58"/>
        <v>0</v>
      </c>
      <c r="AD309" s="83">
        <f t="shared" si="59"/>
        <v>0</v>
      </c>
    </row>
    <row r="310" spans="6:30">
      <c r="F310" s="95"/>
      <c r="G310" s="95"/>
      <c r="H310" s="95"/>
      <c r="I310" s="95"/>
      <c r="J310" s="96">
        <f t="shared" si="49"/>
        <v>0</v>
      </c>
      <c r="K310" s="97"/>
      <c r="L310" s="95"/>
      <c r="M310" s="98">
        <f t="shared" si="50"/>
        <v>0</v>
      </c>
      <c r="N310" s="73">
        <f t="shared" si="52"/>
        <v>0</v>
      </c>
      <c r="O310" s="74"/>
      <c r="P310" s="75">
        <f t="shared" si="53"/>
        <v>0</v>
      </c>
      <c r="Q310" s="76"/>
      <c r="R310" s="77"/>
      <c r="S310" s="76"/>
      <c r="T310" s="78"/>
      <c r="U310" s="79">
        <f t="shared" si="54"/>
        <v>0</v>
      </c>
      <c r="W310" s="80" t="str">
        <f t="shared" si="55"/>
        <v/>
      </c>
      <c r="X310" s="80" t="str">
        <f t="shared" si="56"/>
        <v/>
      </c>
      <c r="Y310" s="80" t="str">
        <f t="shared" si="51"/>
        <v/>
      </c>
      <c r="Z310" s="80" t="str">
        <f t="shared" si="51"/>
        <v/>
      </c>
      <c r="AA310" s="81">
        <f t="shared" si="60"/>
        <v>0</v>
      </c>
      <c r="AB310" s="82">
        <f t="shared" si="57"/>
        <v>0</v>
      </c>
      <c r="AC310" s="82">
        <f t="shared" si="58"/>
        <v>0</v>
      </c>
      <c r="AD310" s="83">
        <f t="shared" si="59"/>
        <v>0</v>
      </c>
    </row>
    <row r="311" spans="6:30">
      <c r="F311" s="95"/>
      <c r="G311" s="95"/>
      <c r="H311" s="95"/>
      <c r="I311" s="95"/>
      <c r="J311" s="96">
        <f t="shared" si="49"/>
        <v>0</v>
      </c>
      <c r="K311" s="97"/>
      <c r="L311" s="95"/>
      <c r="M311" s="98">
        <f t="shared" si="50"/>
        <v>0</v>
      </c>
      <c r="N311" s="73">
        <f t="shared" si="52"/>
        <v>0</v>
      </c>
      <c r="O311" s="74"/>
      <c r="P311" s="75">
        <f t="shared" si="53"/>
        <v>0</v>
      </c>
      <c r="Q311" s="76"/>
      <c r="R311" s="77"/>
      <c r="S311" s="76"/>
      <c r="T311" s="78"/>
      <c r="U311" s="79">
        <f t="shared" si="54"/>
        <v>0</v>
      </c>
      <c r="W311" s="80" t="str">
        <f t="shared" si="55"/>
        <v/>
      </c>
      <c r="X311" s="80" t="str">
        <f t="shared" si="56"/>
        <v/>
      </c>
      <c r="Y311" s="80" t="str">
        <f t="shared" si="51"/>
        <v/>
      </c>
      <c r="Z311" s="80" t="str">
        <f t="shared" si="51"/>
        <v/>
      </c>
      <c r="AA311" s="81">
        <f t="shared" si="60"/>
        <v>0</v>
      </c>
      <c r="AB311" s="82">
        <f t="shared" si="57"/>
        <v>0</v>
      </c>
      <c r="AC311" s="82">
        <f t="shared" si="58"/>
        <v>0</v>
      </c>
      <c r="AD311" s="83">
        <f t="shared" si="59"/>
        <v>0</v>
      </c>
    </row>
    <row r="312" spans="6:30">
      <c r="F312" s="95"/>
      <c r="G312" s="95"/>
      <c r="H312" s="95"/>
      <c r="I312" s="95"/>
      <c r="J312" s="96">
        <f t="shared" si="49"/>
        <v>0</v>
      </c>
      <c r="K312" s="97"/>
      <c r="L312" s="95"/>
      <c r="M312" s="98">
        <f t="shared" si="50"/>
        <v>0</v>
      </c>
      <c r="N312" s="73">
        <f t="shared" si="52"/>
        <v>0</v>
      </c>
      <c r="O312" s="74"/>
      <c r="P312" s="75">
        <f t="shared" si="53"/>
        <v>0</v>
      </c>
      <c r="Q312" s="76"/>
      <c r="R312" s="77"/>
      <c r="S312" s="76"/>
      <c r="T312" s="78"/>
      <c r="U312" s="79">
        <f t="shared" si="54"/>
        <v>0</v>
      </c>
      <c r="W312" s="80" t="str">
        <f t="shared" si="55"/>
        <v/>
      </c>
      <c r="X312" s="80" t="str">
        <f t="shared" si="56"/>
        <v/>
      </c>
      <c r="Y312" s="80" t="str">
        <f t="shared" si="51"/>
        <v/>
      </c>
      <c r="Z312" s="80" t="str">
        <f t="shared" si="51"/>
        <v/>
      </c>
      <c r="AA312" s="81">
        <f t="shared" si="60"/>
        <v>0</v>
      </c>
      <c r="AB312" s="82">
        <f t="shared" si="57"/>
        <v>0</v>
      </c>
      <c r="AC312" s="82">
        <f t="shared" si="58"/>
        <v>0</v>
      </c>
      <c r="AD312" s="83">
        <f t="shared" si="59"/>
        <v>0</v>
      </c>
    </row>
    <row r="313" spans="6:30">
      <c r="F313" s="95"/>
      <c r="G313" s="95"/>
      <c r="H313" s="95"/>
      <c r="I313" s="95"/>
      <c r="J313" s="96">
        <f t="shared" si="49"/>
        <v>0</v>
      </c>
      <c r="K313" s="97"/>
      <c r="L313" s="95"/>
      <c r="M313" s="98">
        <f t="shared" si="50"/>
        <v>0</v>
      </c>
      <c r="N313" s="73">
        <f t="shared" si="52"/>
        <v>0</v>
      </c>
      <c r="O313" s="74"/>
      <c r="P313" s="75">
        <f t="shared" si="53"/>
        <v>0</v>
      </c>
      <c r="Q313" s="76"/>
      <c r="R313" s="77"/>
      <c r="S313" s="76"/>
      <c r="T313" s="78"/>
      <c r="U313" s="79">
        <f t="shared" si="54"/>
        <v>0</v>
      </c>
      <c r="W313" s="80" t="str">
        <f t="shared" si="55"/>
        <v/>
      </c>
      <c r="X313" s="80" t="str">
        <f t="shared" si="56"/>
        <v/>
      </c>
      <c r="Y313" s="80" t="str">
        <f t="shared" si="51"/>
        <v/>
      </c>
      <c r="Z313" s="80" t="str">
        <f t="shared" si="51"/>
        <v/>
      </c>
      <c r="AA313" s="81">
        <f t="shared" si="60"/>
        <v>0</v>
      </c>
      <c r="AB313" s="82">
        <f t="shared" si="57"/>
        <v>0</v>
      </c>
      <c r="AC313" s="82">
        <f t="shared" si="58"/>
        <v>0</v>
      </c>
      <c r="AD313" s="83">
        <f t="shared" si="59"/>
        <v>0</v>
      </c>
    </row>
    <row r="314" spans="6:30">
      <c r="F314" s="95"/>
      <c r="G314" s="95"/>
      <c r="H314" s="95"/>
      <c r="I314" s="95"/>
      <c r="J314" s="96">
        <f t="shared" si="49"/>
        <v>0</v>
      </c>
      <c r="K314" s="97"/>
      <c r="L314" s="95"/>
      <c r="M314" s="98">
        <f t="shared" si="50"/>
        <v>0</v>
      </c>
      <c r="N314" s="73">
        <f t="shared" si="52"/>
        <v>0</v>
      </c>
      <c r="O314" s="74"/>
      <c r="P314" s="75">
        <f t="shared" si="53"/>
        <v>0</v>
      </c>
      <c r="Q314" s="76"/>
      <c r="R314" s="77"/>
      <c r="S314" s="76"/>
      <c r="T314" s="78"/>
      <c r="U314" s="79">
        <f t="shared" si="54"/>
        <v>0</v>
      </c>
      <c r="W314" s="80" t="str">
        <f t="shared" si="55"/>
        <v/>
      </c>
      <c r="X314" s="80" t="str">
        <f t="shared" si="56"/>
        <v/>
      </c>
      <c r="Y314" s="80" t="str">
        <f t="shared" si="51"/>
        <v/>
      </c>
      <c r="Z314" s="80" t="str">
        <f t="shared" si="51"/>
        <v/>
      </c>
      <c r="AA314" s="81">
        <f t="shared" si="60"/>
        <v>0</v>
      </c>
      <c r="AB314" s="82">
        <f t="shared" si="57"/>
        <v>0</v>
      </c>
      <c r="AC314" s="82">
        <f t="shared" si="58"/>
        <v>0</v>
      </c>
      <c r="AD314" s="83">
        <f t="shared" si="59"/>
        <v>0</v>
      </c>
    </row>
    <row r="315" spans="6:30">
      <c r="F315" s="95"/>
      <c r="G315" s="95"/>
      <c r="H315" s="95"/>
      <c r="I315" s="95"/>
      <c r="J315" s="96">
        <f t="shared" si="49"/>
        <v>0</v>
      </c>
      <c r="K315" s="97"/>
      <c r="L315" s="95"/>
      <c r="M315" s="98">
        <f t="shared" si="50"/>
        <v>0</v>
      </c>
      <c r="N315" s="73">
        <f t="shared" si="52"/>
        <v>0</v>
      </c>
      <c r="O315" s="74"/>
      <c r="P315" s="75">
        <f t="shared" si="53"/>
        <v>0</v>
      </c>
      <c r="Q315" s="76"/>
      <c r="R315" s="77"/>
      <c r="S315" s="76"/>
      <c r="T315" s="78"/>
      <c r="U315" s="79">
        <f t="shared" si="54"/>
        <v>0</v>
      </c>
      <c r="W315" s="80" t="str">
        <f t="shared" si="55"/>
        <v/>
      </c>
      <c r="X315" s="80" t="str">
        <f t="shared" si="56"/>
        <v/>
      </c>
      <c r="Y315" s="80" t="str">
        <f t="shared" si="51"/>
        <v/>
      </c>
      <c r="Z315" s="80" t="str">
        <f t="shared" si="51"/>
        <v/>
      </c>
      <c r="AA315" s="81">
        <f t="shared" si="60"/>
        <v>0</v>
      </c>
      <c r="AB315" s="82">
        <f t="shared" si="57"/>
        <v>0</v>
      </c>
      <c r="AC315" s="82">
        <f t="shared" si="58"/>
        <v>0</v>
      </c>
      <c r="AD315" s="83">
        <f t="shared" si="59"/>
        <v>0</v>
      </c>
    </row>
    <row r="316" spans="6:30">
      <c r="F316" s="95"/>
      <c r="G316" s="95"/>
      <c r="H316" s="95"/>
      <c r="I316" s="95"/>
      <c r="J316" s="96">
        <f t="shared" si="49"/>
        <v>0</v>
      </c>
      <c r="K316" s="97"/>
      <c r="L316" s="95"/>
      <c r="M316" s="98">
        <f t="shared" si="50"/>
        <v>0</v>
      </c>
      <c r="N316" s="73">
        <f t="shared" si="52"/>
        <v>0</v>
      </c>
      <c r="O316" s="74"/>
      <c r="P316" s="75">
        <f t="shared" si="53"/>
        <v>0</v>
      </c>
      <c r="Q316" s="76"/>
      <c r="R316" s="77"/>
      <c r="S316" s="76"/>
      <c r="T316" s="78"/>
      <c r="U316" s="79">
        <f t="shared" si="54"/>
        <v>0</v>
      </c>
      <c r="W316" s="80" t="str">
        <f t="shared" si="55"/>
        <v/>
      </c>
      <c r="X316" s="80" t="str">
        <f t="shared" si="56"/>
        <v/>
      </c>
      <c r="Y316" s="80" t="str">
        <f t="shared" si="51"/>
        <v/>
      </c>
      <c r="Z316" s="80" t="str">
        <f t="shared" si="51"/>
        <v/>
      </c>
      <c r="AA316" s="81">
        <f t="shared" si="60"/>
        <v>0</v>
      </c>
      <c r="AB316" s="82">
        <f t="shared" si="57"/>
        <v>0</v>
      </c>
      <c r="AC316" s="82">
        <f t="shared" si="58"/>
        <v>0</v>
      </c>
      <c r="AD316" s="83">
        <f t="shared" si="59"/>
        <v>0</v>
      </c>
    </row>
    <row r="317" spans="6:30">
      <c r="F317" s="95"/>
      <c r="G317" s="95"/>
      <c r="H317" s="95"/>
      <c r="I317" s="95"/>
      <c r="J317" s="96">
        <f t="shared" si="49"/>
        <v>0</v>
      </c>
      <c r="K317" s="97"/>
      <c r="L317" s="95"/>
      <c r="M317" s="98">
        <f t="shared" si="50"/>
        <v>0</v>
      </c>
      <c r="N317" s="73">
        <f t="shared" si="52"/>
        <v>0</v>
      </c>
      <c r="O317" s="74"/>
      <c r="P317" s="75">
        <f t="shared" si="53"/>
        <v>0</v>
      </c>
      <c r="Q317" s="76"/>
      <c r="R317" s="77"/>
      <c r="S317" s="76"/>
      <c r="T317" s="78"/>
      <c r="U317" s="79">
        <f t="shared" si="54"/>
        <v>0</v>
      </c>
      <c r="W317" s="80" t="str">
        <f t="shared" si="55"/>
        <v/>
      </c>
      <c r="X317" s="80" t="str">
        <f t="shared" si="56"/>
        <v/>
      </c>
      <c r="Y317" s="80" t="str">
        <f t="shared" si="51"/>
        <v/>
      </c>
      <c r="Z317" s="80" t="str">
        <f t="shared" si="51"/>
        <v/>
      </c>
      <c r="AA317" s="81">
        <f t="shared" si="60"/>
        <v>0</v>
      </c>
      <c r="AB317" s="82">
        <f t="shared" si="57"/>
        <v>0</v>
      </c>
      <c r="AC317" s="82">
        <f t="shared" si="58"/>
        <v>0</v>
      </c>
      <c r="AD317" s="83">
        <f t="shared" si="59"/>
        <v>0</v>
      </c>
    </row>
    <row r="318" spans="6:30">
      <c r="F318" s="95"/>
      <c r="G318" s="95"/>
      <c r="H318" s="95"/>
      <c r="I318" s="95"/>
      <c r="J318" s="96">
        <f t="shared" si="49"/>
        <v>0</v>
      </c>
      <c r="K318" s="97"/>
      <c r="L318" s="95"/>
      <c r="M318" s="98">
        <f t="shared" si="50"/>
        <v>0</v>
      </c>
      <c r="N318" s="73">
        <f t="shared" si="52"/>
        <v>0</v>
      </c>
      <c r="O318" s="74"/>
      <c r="P318" s="75">
        <f t="shared" si="53"/>
        <v>0</v>
      </c>
      <c r="Q318" s="76"/>
      <c r="R318" s="77"/>
      <c r="S318" s="76"/>
      <c r="T318" s="78"/>
      <c r="U318" s="79">
        <f t="shared" si="54"/>
        <v>0</v>
      </c>
      <c r="W318" s="80" t="str">
        <f t="shared" si="55"/>
        <v/>
      </c>
      <c r="X318" s="80" t="str">
        <f t="shared" si="56"/>
        <v/>
      </c>
      <c r="Y318" s="80" t="str">
        <f t="shared" si="51"/>
        <v/>
      </c>
      <c r="Z318" s="80" t="str">
        <f t="shared" si="51"/>
        <v/>
      </c>
      <c r="AA318" s="81">
        <f t="shared" si="60"/>
        <v>0</v>
      </c>
      <c r="AB318" s="82">
        <f t="shared" si="57"/>
        <v>0</v>
      </c>
      <c r="AC318" s="82">
        <f t="shared" si="58"/>
        <v>0</v>
      </c>
      <c r="AD318" s="83">
        <f t="shared" si="59"/>
        <v>0</v>
      </c>
    </row>
    <row r="319" spans="6:30">
      <c r="F319" s="95"/>
      <c r="G319" s="95"/>
      <c r="H319" s="95"/>
      <c r="I319" s="95"/>
      <c r="J319" s="96">
        <f t="shared" ref="J319:J382" si="61">$AC319</f>
        <v>0</v>
      </c>
      <c r="K319" s="97"/>
      <c r="L319" s="95"/>
      <c r="M319" s="98">
        <f t="shared" ref="M319:M382" si="62">$AB319</f>
        <v>0</v>
      </c>
      <c r="N319" s="73">
        <f t="shared" si="52"/>
        <v>0</v>
      </c>
      <c r="O319" s="74"/>
      <c r="P319" s="75">
        <f t="shared" si="53"/>
        <v>0</v>
      </c>
      <c r="Q319" s="76"/>
      <c r="R319" s="77"/>
      <c r="S319" s="76"/>
      <c r="T319" s="78"/>
      <c r="U319" s="79">
        <f t="shared" si="54"/>
        <v>0</v>
      </c>
      <c r="W319" s="80" t="str">
        <f t="shared" si="55"/>
        <v/>
      </c>
      <c r="X319" s="80" t="str">
        <f t="shared" si="56"/>
        <v/>
      </c>
      <c r="Y319" s="80" t="str">
        <f t="shared" si="51"/>
        <v/>
      </c>
      <c r="Z319" s="80" t="str">
        <f t="shared" si="51"/>
        <v/>
      </c>
      <c r="AA319" s="81">
        <f t="shared" si="60"/>
        <v>0</v>
      </c>
      <c r="AB319" s="82">
        <f t="shared" si="57"/>
        <v>0</v>
      </c>
      <c r="AC319" s="82">
        <f t="shared" si="58"/>
        <v>0</v>
      </c>
      <c r="AD319" s="83">
        <f t="shared" si="59"/>
        <v>0</v>
      </c>
    </row>
    <row r="320" spans="6:30">
      <c r="F320" s="95"/>
      <c r="G320" s="95"/>
      <c r="H320" s="95"/>
      <c r="I320" s="95"/>
      <c r="J320" s="96">
        <f t="shared" si="61"/>
        <v>0</v>
      </c>
      <c r="K320" s="97"/>
      <c r="L320" s="95"/>
      <c r="M320" s="98">
        <f t="shared" si="62"/>
        <v>0</v>
      </c>
      <c r="N320" s="73">
        <f t="shared" si="52"/>
        <v>0</v>
      </c>
      <c r="O320" s="74"/>
      <c r="P320" s="75">
        <f t="shared" si="53"/>
        <v>0</v>
      </c>
      <c r="Q320" s="76"/>
      <c r="R320" s="77"/>
      <c r="S320" s="76"/>
      <c r="T320" s="78"/>
      <c r="U320" s="79">
        <f t="shared" si="54"/>
        <v>0</v>
      </c>
      <c r="W320" s="80" t="str">
        <f t="shared" si="55"/>
        <v/>
      </c>
      <c r="X320" s="80" t="str">
        <f t="shared" si="56"/>
        <v/>
      </c>
      <c r="Y320" s="80" t="str">
        <f t="shared" si="51"/>
        <v/>
      </c>
      <c r="Z320" s="80" t="str">
        <f t="shared" si="51"/>
        <v/>
      </c>
      <c r="AA320" s="81">
        <f t="shared" si="60"/>
        <v>0</v>
      </c>
      <c r="AB320" s="82">
        <f t="shared" si="57"/>
        <v>0</v>
      </c>
      <c r="AC320" s="82">
        <f t="shared" si="58"/>
        <v>0</v>
      </c>
      <c r="AD320" s="83">
        <f t="shared" si="59"/>
        <v>0</v>
      </c>
    </row>
    <row r="321" spans="6:30">
      <c r="F321" s="95"/>
      <c r="G321" s="95"/>
      <c r="H321" s="95"/>
      <c r="I321" s="95"/>
      <c r="J321" s="96">
        <f t="shared" si="61"/>
        <v>0</v>
      </c>
      <c r="K321" s="97"/>
      <c r="L321" s="95"/>
      <c r="M321" s="98">
        <f t="shared" si="62"/>
        <v>0</v>
      </c>
      <c r="N321" s="73">
        <f t="shared" si="52"/>
        <v>0</v>
      </c>
      <c r="O321" s="74"/>
      <c r="P321" s="75">
        <f t="shared" si="53"/>
        <v>0</v>
      </c>
      <c r="Q321" s="76"/>
      <c r="R321" s="77"/>
      <c r="S321" s="76"/>
      <c r="T321" s="78"/>
      <c r="U321" s="79">
        <f t="shared" si="54"/>
        <v>0</v>
      </c>
      <c r="W321" s="80" t="str">
        <f t="shared" si="55"/>
        <v/>
      </c>
      <c r="X321" s="80" t="str">
        <f t="shared" si="56"/>
        <v/>
      </c>
      <c r="Y321" s="80" t="str">
        <f t="shared" si="51"/>
        <v/>
      </c>
      <c r="Z321" s="80" t="str">
        <f t="shared" si="51"/>
        <v/>
      </c>
      <c r="AA321" s="81">
        <f t="shared" si="60"/>
        <v>0</v>
      </c>
      <c r="AB321" s="82">
        <f t="shared" si="57"/>
        <v>0</v>
      </c>
      <c r="AC321" s="82">
        <f t="shared" si="58"/>
        <v>0</v>
      </c>
      <c r="AD321" s="83">
        <f t="shared" si="59"/>
        <v>0</v>
      </c>
    </row>
    <row r="322" spans="6:30">
      <c r="F322" s="95"/>
      <c r="G322" s="95"/>
      <c r="H322" s="95"/>
      <c r="I322" s="95"/>
      <c r="J322" s="96">
        <f t="shared" si="61"/>
        <v>0</v>
      </c>
      <c r="K322" s="97"/>
      <c r="L322" s="95"/>
      <c r="M322" s="98">
        <f t="shared" si="62"/>
        <v>0</v>
      </c>
      <c r="N322" s="73">
        <f t="shared" si="52"/>
        <v>0</v>
      </c>
      <c r="O322" s="74"/>
      <c r="P322" s="75">
        <f t="shared" si="53"/>
        <v>0</v>
      </c>
      <c r="Q322" s="76"/>
      <c r="R322" s="77"/>
      <c r="S322" s="76"/>
      <c r="T322" s="78"/>
      <c r="U322" s="79">
        <f t="shared" si="54"/>
        <v>0</v>
      </c>
      <c r="W322" s="80" t="str">
        <f t="shared" si="55"/>
        <v/>
      </c>
      <c r="X322" s="80" t="str">
        <f t="shared" si="56"/>
        <v/>
      </c>
      <c r="Y322" s="80" t="str">
        <f t="shared" si="51"/>
        <v/>
      </c>
      <c r="Z322" s="80" t="str">
        <f t="shared" si="51"/>
        <v/>
      </c>
      <c r="AA322" s="81">
        <f t="shared" si="60"/>
        <v>0</v>
      </c>
      <c r="AB322" s="82">
        <f t="shared" si="57"/>
        <v>0</v>
      </c>
      <c r="AC322" s="82">
        <f t="shared" si="58"/>
        <v>0</v>
      </c>
      <c r="AD322" s="83">
        <f t="shared" si="59"/>
        <v>0</v>
      </c>
    </row>
    <row r="323" spans="6:30">
      <c r="F323" s="95"/>
      <c r="G323" s="95"/>
      <c r="H323" s="95"/>
      <c r="I323" s="95"/>
      <c r="J323" s="96">
        <f t="shared" si="61"/>
        <v>0</v>
      </c>
      <c r="K323" s="97"/>
      <c r="L323" s="95"/>
      <c r="M323" s="98">
        <f t="shared" si="62"/>
        <v>0</v>
      </c>
      <c r="N323" s="73">
        <f t="shared" si="52"/>
        <v>0</v>
      </c>
      <c r="O323" s="74"/>
      <c r="P323" s="75">
        <f t="shared" si="53"/>
        <v>0</v>
      </c>
      <c r="Q323" s="76"/>
      <c r="R323" s="77"/>
      <c r="S323" s="76"/>
      <c r="T323" s="78"/>
      <c r="U323" s="79">
        <f t="shared" si="54"/>
        <v>0</v>
      </c>
      <c r="W323" s="80" t="str">
        <f t="shared" si="55"/>
        <v/>
      </c>
      <c r="X323" s="80" t="str">
        <f t="shared" si="56"/>
        <v/>
      </c>
      <c r="Y323" s="80" t="str">
        <f t="shared" si="51"/>
        <v/>
      </c>
      <c r="Z323" s="80" t="str">
        <f t="shared" si="51"/>
        <v/>
      </c>
      <c r="AA323" s="81">
        <f t="shared" si="60"/>
        <v>0</v>
      </c>
      <c r="AB323" s="82">
        <f t="shared" si="57"/>
        <v>0</v>
      </c>
      <c r="AC323" s="82">
        <f t="shared" si="58"/>
        <v>0</v>
      </c>
      <c r="AD323" s="83">
        <f t="shared" si="59"/>
        <v>0</v>
      </c>
    </row>
    <row r="324" spans="6:30">
      <c r="F324" s="95"/>
      <c r="G324" s="95"/>
      <c r="H324" s="95"/>
      <c r="I324" s="95"/>
      <c r="J324" s="96">
        <f t="shared" si="61"/>
        <v>0</v>
      </c>
      <c r="K324" s="97"/>
      <c r="L324" s="95"/>
      <c r="M324" s="98">
        <f t="shared" si="62"/>
        <v>0</v>
      </c>
      <c r="N324" s="73">
        <f t="shared" si="52"/>
        <v>0</v>
      </c>
      <c r="O324" s="74"/>
      <c r="P324" s="75">
        <f t="shared" si="53"/>
        <v>0</v>
      </c>
      <c r="Q324" s="76"/>
      <c r="R324" s="77"/>
      <c r="S324" s="76"/>
      <c r="T324" s="78"/>
      <c r="U324" s="79">
        <f t="shared" si="54"/>
        <v>0</v>
      </c>
      <c r="W324" s="80" t="str">
        <f t="shared" si="55"/>
        <v/>
      </c>
      <c r="X324" s="80" t="str">
        <f t="shared" si="56"/>
        <v/>
      </c>
      <c r="Y324" s="80" t="str">
        <f t="shared" si="51"/>
        <v/>
      </c>
      <c r="Z324" s="80" t="str">
        <f t="shared" si="51"/>
        <v/>
      </c>
      <c r="AA324" s="81">
        <f t="shared" si="60"/>
        <v>0</v>
      </c>
      <c r="AB324" s="82">
        <f t="shared" si="57"/>
        <v>0</v>
      </c>
      <c r="AC324" s="82">
        <f t="shared" si="58"/>
        <v>0</v>
      </c>
      <c r="AD324" s="83">
        <f t="shared" si="59"/>
        <v>0</v>
      </c>
    </row>
    <row r="325" spans="6:30">
      <c r="F325" s="95"/>
      <c r="G325" s="95"/>
      <c r="H325" s="95"/>
      <c r="I325" s="95"/>
      <c r="J325" s="96">
        <f t="shared" si="61"/>
        <v>0</v>
      </c>
      <c r="K325" s="97"/>
      <c r="L325" s="95"/>
      <c r="M325" s="98">
        <f t="shared" si="62"/>
        <v>0</v>
      </c>
      <c r="N325" s="73">
        <f t="shared" si="52"/>
        <v>0</v>
      </c>
      <c r="O325" s="74"/>
      <c r="P325" s="75">
        <f t="shared" si="53"/>
        <v>0</v>
      </c>
      <c r="Q325" s="76"/>
      <c r="R325" s="77"/>
      <c r="S325" s="76"/>
      <c r="T325" s="78"/>
      <c r="U325" s="79">
        <f t="shared" si="54"/>
        <v>0</v>
      </c>
      <c r="W325" s="80" t="str">
        <f t="shared" si="55"/>
        <v/>
      </c>
      <c r="X325" s="80" t="str">
        <f t="shared" si="56"/>
        <v/>
      </c>
      <c r="Y325" s="80" t="str">
        <f t="shared" ref="Y325:Z388" si="63">IF(H325="A",5,(IF(H325="M",3,IF(H325="B",1,""))))</f>
        <v/>
      </c>
      <c r="Z325" s="80" t="str">
        <f t="shared" si="63"/>
        <v/>
      </c>
      <c r="AA325" s="81">
        <f t="shared" si="60"/>
        <v>0</v>
      </c>
      <c r="AB325" s="82">
        <f t="shared" si="57"/>
        <v>0</v>
      </c>
      <c r="AC325" s="82">
        <f t="shared" si="58"/>
        <v>0</v>
      </c>
      <c r="AD325" s="83">
        <f t="shared" si="59"/>
        <v>0</v>
      </c>
    </row>
    <row r="326" spans="6:30">
      <c r="F326" s="95"/>
      <c r="G326" s="95"/>
      <c r="H326" s="95"/>
      <c r="I326" s="95"/>
      <c r="J326" s="96">
        <f t="shared" si="61"/>
        <v>0</v>
      </c>
      <c r="K326" s="97"/>
      <c r="L326" s="95"/>
      <c r="M326" s="98">
        <f t="shared" si="62"/>
        <v>0</v>
      </c>
      <c r="N326" s="73">
        <f t="shared" si="52"/>
        <v>0</v>
      </c>
      <c r="O326" s="74"/>
      <c r="P326" s="75">
        <f t="shared" si="53"/>
        <v>0</v>
      </c>
      <c r="Q326" s="76"/>
      <c r="R326" s="77"/>
      <c r="S326" s="76"/>
      <c r="T326" s="78"/>
      <c r="U326" s="79">
        <f t="shared" si="54"/>
        <v>0</v>
      </c>
      <c r="W326" s="80" t="str">
        <f t="shared" si="55"/>
        <v/>
      </c>
      <c r="X326" s="80" t="str">
        <f t="shared" si="56"/>
        <v/>
      </c>
      <c r="Y326" s="80" t="str">
        <f t="shared" si="63"/>
        <v/>
      </c>
      <c r="Z326" s="80" t="str">
        <f t="shared" si="63"/>
        <v/>
      </c>
      <c r="AA326" s="81">
        <f t="shared" si="60"/>
        <v>0</v>
      </c>
      <c r="AB326" s="82">
        <f t="shared" si="57"/>
        <v>0</v>
      </c>
      <c r="AC326" s="82">
        <f t="shared" si="58"/>
        <v>0</v>
      </c>
      <c r="AD326" s="83">
        <f t="shared" si="59"/>
        <v>0</v>
      </c>
    </row>
    <row r="327" spans="6:30">
      <c r="F327" s="95"/>
      <c r="G327" s="95"/>
      <c r="H327" s="95"/>
      <c r="I327" s="95"/>
      <c r="J327" s="96">
        <f t="shared" si="61"/>
        <v>0</v>
      </c>
      <c r="K327" s="97"/>
      <c r="L327" s="95"/>
      <c r="M327" s="98">
        <f t="shared" si="62"/>
        <v>0</v>
      </c>
      <c r="N327" s="73">
        <f t="shared" si="52"/>
        <v>0</v>
      </c>
      <c r="O327" s="74"/>
      <c r="P327" s="75">
        <f t="shared" si="53"/>
        <v>0</v>
      </c>
      <c r="Q327" s="76"/>
      <c r="R327" s="77"/>
      <c r="S327" s="76"/>
      <c r="T327" s="78"/>
      <c r="U327" s="79">
        <f t="shared" si="54"/>
        <v>0</v>
      </c>
      <c r="W327" s="80" t="str">
        <f t="shared" si="55"/>
        <v/>
      </c>
      <c r="X327" s="80" t="str">
        <f t="shared" si="56"/>
        <v/>
      </c>
      <c r="Y327" s="80" t="str">
        <f t="shared" si="63"/>
        <v/>
      </c>
      <c r="Z327" s="80" t="str">
        <f t="shared" si="63"/>
        <v/>
      </c>
      <c r="AA327" s="81">
        <f t="shared" si="60"/>
        <v>0</v>
      </c>
      <c r="AB327" s="82">
        <f t="shared" si="57"/>
        <v>0</v>
      </c>
      <c r="AC327" s="82">
        <f t="shared" si="58"/>
        <v>0</v>
      </c>
      <c r="AD327" s="83">
        <f t="shared" si="59"/>
        <v>0</v>
      </c>
    </row>
    <row r="328" spans="6:30">
      <c r="F328" s="95"/>
      <c r="G328" s="95"/>
      <c r="H328" s="95"/>
      <c r="I328" s="95"/>
      <c r="J328" s="96">
        <f t="shared" si="61"/>
        <v>0</v>
      </c>
      <c r="K328" s="97"/>
      <c r="L328" s="95"/>
      <c r="M328" s="98">
        <f t="shared" si="62"/>
        <v>0</v>
      </c>
      <c r="N328" s="73">
        <f t="shared" si="52"/>
        <v>0</v>
      </c>
      <c r="O328" s="74"/>
      <c r="P328" s="75">
        <f t="shared" si="53"/>
        <v>0</v>
      </c>
      <c r="Q328" s="76"/>
      <c r="R328" s="77"/>
      <c r="S328" s="76"/>
      <c r="T328" s="78"/>
      <c r="U328" s="79">
        <f t="shared" si="54"/>
        <v>0</v>
      </c>
      <c r="W328" s="80" t="str">
        <f t="shared" si="55"/>
        <v/>
      </c>
      <c r="X328" s="80" t="str">
        <f t="shared" si="56"/>
        <v/>
      </c>
      <c r="Y328" s="80" t="str">
        <f t="shared" si="63"/>
        <v/>
      </c>
      <c r="Z328" s="80" t="str">
        <f t="shared" si="63"/>
        <v/>
      </c>
      <c r="AA328" s="81">
        <f t="shared" si="60"/>
        <v>0</v>
      </c>
      <c r="AB328" s="82">
        <f t="shared" si="57"/>
        <v>0</v>
      </c>
      <c r="AC328" s="82">
        <f t="shared" si="58"/>
        <v>0</v>
      </c>
      <c r="AD328" s="83">
        <f t="shared" si="59"/>
        <v>0</v>
      </c>
    </row>
    <row r="329" spans="6:30">
      <c r="F329" s="95"/>
      <c r="G329" s="95"/>
      <c r="H329" s="95"/>
      <c r="I329" s="95"/>
      <c r="J329" s="96">
        <f t="shared" si="61"/>
        <v>0</v>
      </c>
      <c r="K329" s="97"/>
      <c r="L329" s="95"/>
      <c r="M329" s="98">
        <f t="shared" si="62"/>
        <v>0</v>
      </c>
      <c r="N329" s="73">
        <f t="shared" si="52"/>
        <v>0</v>
      </c>
      <c r="O329" s="74"/>
      <c r="P329" s="75">
        <f t="shared" si="53"/>
        <v>0</v>
      </c>
      <c r="Q329" s="76"/>
      <c r="R329" s="77"/>
      <c r="S329" s="76"/>
      <c r="T329" s="78"/>
      <c r="U329" s="79">
        <f t="shared" si="54"/>
        <v>0</v>
      </c>
      <c r="W329" s="80" t="str">
        <f t="shared" si="55"/>
        <v/>
      </c>
      <c r="X329" s="80" t="str">
        <f t="shared" si="56"/>
        <v/>
      </c>
      <c r="Y329" s="80" t="str">
        <f t="shared" si="63"/>
        <v/>
      </c>
      <c r="Z329" s="80" t="str">
        <f t="shared" si="63"/>
        <v/>
      </c>
      <c r="AA329" s="81">
        <f t="shared" si="60"/>
        <v>0</v>
      </c>
      <c r="AB329" s="82">
        <f t="shared" si="57"/>
        <v>0</v>
      </c>
      <c r="AC329" s="82">
        <f t="shared" si="58"/>
        <v>0</v>
      </c>
      <c r="AD329" s="83">
        <f t="shared" si="59"/>
        <v>0</v>
      </c>
    </row>
    <row r="330" spans="6:30">
      <c r="F330" s="95"/>
      <c r="G330" s="95"/>
      <c r="H330" s="95"/>
      <c r="I330" s="95"/>
      <c r="J330" s="96">
        <f t="shared" si="61"/>
        <v>0</v>
      </c>
      <c r="K330" s="97"/>
      <c r="L330" s="95"/>
      <c r="M330" s="98">
        <f t="shared" si="62"/>
        <v>0</v>
      </c>
      <c r="N330" s="73">
        <f t="shared" ref="N330:N393" si="64">$F$2*M330</f>
        <v>0</v>
      </c>
      <c r="O330" s="74"/>
      <c r="P330" s="75">
        <f t="shared" ref="P330:P393" si="65">M330*O330</f>
        <v>0</v>
      </c>
      <c r="Q330" s="76"/>
      <c r="R330" s="77"/>
      <c r="S330" s="76"/>
      <c r="T330" s="78"/>
      <c r="U330" s="79">
        <f t="shared" ref="U330:U393" si="66">(N330*O330)</f>
        <v>0</v>
      </c>
      <c r="W330" s="80" t="str">
        <f t="shared" ref="W330:W393" si="67">IF(F330="A",5,(IF(F330="M",3,(IF(F330="B",1,"")))))</f>
        <v/>
      </c>
      <c r="X330" s="80" t="str">
        <f t="shared" ref="X330:X393" si="68">IF(G330="A",3,(IF(G330="M",2,IF(G330="b",1,""))))</f>
        <v/>
      </c>
      <c r="Y330" s="80" t="str">
        <f t="shared" si="63"/>
        <v/>
      </c>
      <c r="Z330" s="80" t="str">
        <f t="shared" si="63"/>
        <v/>
      </c>
      <c r="AA330" s="81">
        <f t="shared" si="60"/>
        <v>0</v>
      </c>
      <c r="AB330" s="82">
        <f t="shared" ref="AB330:AB393" si="69">PRODUCT(W330:AA330)</f>
        <v>0</v>
      </c>
      <c r="AC330" s="82">
        <f t="shared" ref="AC330:AC393" si="70">PRODUCT(W330:Z330)</f>
        <v>0</v>
      </c>
      <c r="AD330" s="83">
        <f t="shared" ref="AD330:AD393" si="71">J330/$J$9</f>
        <v>0</v>
      </c>
    </row>
    <row r="331" spans="6:30">
      <c r="F331" s="95"/>
      <c r="G331" s="95"/>
      <c r="H331" s="95"/>
      <c r="I331" s="95"/>
      <c r="J331" s="96">
        <f t="shared" si="61"/>
        <v>0</v>
      </c>
      <c r="K331" s="97"/>
      <c r="L331" s="95"/>
      <c r="M331" s="98">
        <f t="shared" si="62"/>
        <v>0</v>
      </c>
      <c r="N331" s="73">
        <f t="shared" si="64"/>
        <v>0</v>
      </c>
      <c r="O331" s="74"/>
      <c r="P331" s="75">
        <f t="shared" si="65"/>
        <v>0</v>
      </c>
      <c r="Q331" s="76"/>
      <c r="R331" s="77"/>
      <c r="S331" s="76"/>
      <c r="T331" s="78"/>
      <c r="U331" s="79">
        <f t="shared" si="66"/>
        <v>0</v>
      </c>
      <c r="W331" s="80" t="str">
        <f t="shared" si="67"/>
        <v/>
      </c>
      <c r="X331" s="80" t="str">
        <f t="shared" si="68"/>
        <v/>
      </c>
      <c r="Y331" s="80" t="str">
        <f t="shared" si="63"/>
        <v/>
      </c>
      <c r="Z331" s="80" t="str">
        <f t="shared" si="63"/>
        <v/>
      </c>
      <c r="AA331" s="81">
        <f t="shared" ref="AA331:AA394" si="72">L331</f>
        <v>0</v>
      </c>
      <c r="AB331" s="82">
        <f t="shared" si="69"/>
        <v>0</v>
      </c>
      <c r="AC331" s="82">
        <f t="shared" si="70"/>
        <v>0</v>
      </c>
      <c r="AD331" s="83">
        <f t="shared" si="71"/>
        <v>0</v>
      </c>
    </row>
    <row r="332" spans="6:30">
      <c r="F332" s="95"/>
      <c r="G332" s="95"/>
      <c r="H332" s="95"/>
      <c r="I332" s="95"/>
      <c r="J332" s="96">
        <f t="shared" si="61"/>
        <v>0</v>
      </c>
      <c r="K332" s="97"/>
      <c r="L332" s="95"/>
      <c r="M332" s="98">
        <f t="shared" si="62"/>
        <v>0</v>
      </c>
      <c r="N332" s="73">
        <f t="shared" si="64"/>
        <v>0</v>
      </c>
      <c r="O332" s="74"/>
      <c r="P332" s="75">
        <f t="shared" si="65"/>
        <v>0</v>
      </c>
      <c r="Q332" s="76"/>
      <c r="R332" s="77"/>
      <c r="S332" s="76"/>
      <c r="T332" s="78"/>
      <c r="U332" s="79">
        <f t="shared" si="66"/>
        <v>0</v>
      </c>
      <c r="W332" s="80" t="str">
        <f t="shared" si="67"/>
        <v/>
      </c>
      <c r="X332" s="80" t="str">
        <f t="shared" si="68"/>
        <v/>
      </c>
      <c r="Y332" s="80" t="str">
        <f t="shared" si="63"/>
        <v/>
      </c>
      <c r="Z332" s="80" t="str">
        <f t="shared" si="63"/>
        <v/>
      </c>
      <c r="AA332" s="81">
        <f t="shared" si="72"/>
        <v>0</v>
      </c>
      <c r="AB332" s="82">
        <f t="shared" si="69"/>
        <v>0</v>
      </c>
      <c r="AC332" s="82">
        <f t="shared" si="70"/>
        <v>0</v>
      </c>
      <c r="AD332" s="83">
        <f t="shared" si="71"/>
        <v>0</v>
      </c>
    </row>
    <row r="333" spans="6:30">
      <c r="F333" s="95"/>
      <c r="G333" s="95"/>
      <c r="H333" s="95"/>
      <c r="I333" s="95"/>
      <c r="J333" s="96">
        <f t="shared" si="61"/>
        <v>0</v>
      </c>
      <c r="K333" s="97"/>
      <c r="L333" s="95"/>
      <c r="M333" s="98">
        <f t="shared" si="62"/>
        <v>0</v>
      </c>
      <c r="N333" s="73">
        <f t="shared" si="64"/>
        <v>0</v>
      </c>
      <c r="O333" s="74"/>
      <c r="P333" s="75">
        <f t="shared" si="65"/>
        <v>0</v>
      </c>
      <c r="Q333" s="76"/>
      <c r="R333" s="77"/>
      <c r="S333" s="76"/>
      <c r="T333" s="78"/>
      <c r="U333" s="79">
        <f t="shared" si="66"/>
        <v>0</v>
      </c>
      <c r="W333" s="80" t="str">
        <f t="shared" si="67"/>
        <v/>
      </c>
      <c r="X333" s="80" t="str">
        <f t="shared" si="68"/>
        <v/>
      </c>
      <c r="Y333" s="80" t="str">
        <f t="shared" si="63"/>
        <v/>
      </c>
      <c r="Z333" s="80" t="str">
        <f t="shared" si="63"/>
        <v/>
      </c>
      <c r="AA333" s="81">
        <f t="shared" si="72"/>
        <v>0</v>
      </c>
      <c r="AB333" s="82">
        <f t="shared" si="69"/>
        <v>0</v>
      </c>
      <c r="AC333" s="82">
        <f t="shared" si="70"/>
        <v>0</v>
      </c>
      <c r="AD333" s="83">
        <f t="shared" si="71"/>
        <v>0</v>
      </c>
    </row>
    <row r="334" spans="6:30">
      <c r="F334" s="95"/>
      <c r="G334" s="95"/>
      <c r="H334" s="95"/>
      <c r="I334" s="95"/>
      <c r="J334" s="96">
        <f t="shared" si="61"/>
        <v>0</v>
      </c>
      <c r="K334" s="97"/>
      <c r="L334" s="95"/>
      <c r="M334" s="98">
        <f t="shared" si="62"/>
        <v>0</v>
      </c>
      <c r="N334" s="73">
        <f t="shared" si="64"/>
        <v>0</v>
      </c>
      <c r="O334" s="74"/>
      <c r="P334" s="75">
        <f t="shared" si="65"/>
        <v>0</v>
      </c>
      <c r="Q334" s="76"/>
      <c r="R334" s="77"/>
      <c r="S334" s="76"/>
      <c r="T334" s="78"/>
      <c r="U334" s="79">
        <f t="shared" si="66"/>
        <v>0</v>
      </c>
      <c r="W334" s="80" t="str">
        <f t="shared" si="67"/>
        <v/>
      </c>
      <c r="X334" s="80" t="str">
        <f t="shared" si="68"/>
        <v/>
      </c>
      <c r="Y334" s="80" t="str">
        <f t="shared" si="63"/>
        <v/>
      </c>
      <c r="Z334" s="80" t="str">
        <f t="shared" si="63"/>
        <v/>
      </c>
      <c r="AA334" s="81">
        <f t="shared" si="72"/>
        <v>0</v>
      </c>
      <c r="AB334" s="82">
        <f t="shared" si="69"/>
        <v>0</v>
      </c>
      <c r="AC334" s="82">
        <f t="shared" si="70"/>
        <v>0</v>
      </c>
      <c r="AD334" s="83">
        <f t="shared" si="71"/>
        <v>0</v>
      </c>
    </row>
    <row r="335" spans="6:30">
      <c r="F335" s="95"/>
      <c r="G335" s="95"/>
      <c r="H335" s="95"/>
      <c r="I335" s="95"/>
      <c r="J335" s="96">
        <f t="shared" si="61"/>
        <v>0</v>
      </c>
      <c r="K335" s="97"/>
      <c r="L335" s="95"/>
      <c r="M335" s="98">
        <f t="shared" si="62"/>
        <v>0</v>
      </c>
      <c r="N335" s="73">
        <f t="shared" si="64"/>
        <v>0</v>
      </c>
      <c r="O335" s="74"/>
      <c r="P335" s="75">
        <f t="shared" si="65"/>
        <v>0</v>
      </c>
      <c r="Q335" s="76"/>
      <c r="R335" s="77"/>
      <c r="S335" s="76"/>
      <c r="T335" s="78"/>
      <c r="U335" s="79">
        <f t="shared" si="66"/>
        <v>0</v>
      </c>
      <c r="W335" s="80" t="str">
        <f t="shared" si="67"/>
        <v/>
      </c>
      <c r="X335" s="80" t="str">
        <f t="shared" si="68"/>
        <v/>
      </c>
      <c r="Y335" s="80" t="str">
        <f t="shared" si="63"/>
        <v/>
      </c>
      <c r="Z335" s="80" t="str">
        <f t="shared" si="63"/>
        <v/>
      </c>
      <c r="AA335" s="81">
        <f t="shared" si="72"/>
        <v>0</v>
      </c>
      <c r="AB335" s="82">
        <f t="shared" si="69"/>
        <v>0</v>
      </c>
      <c r="AC335" s="82">
        <f t="shared" si="70"/>
        <v>0</v>
      </c>
      <c r="AD335" s="83">
        <f t="shared" si="71"/>
        <v>0</v>
      </c>
    </row>
    <row r="336" spans="6:30">
      <c r="F336" s="95"/>
      <c r="G336" s="95"/>
      <c r="H336" s="95"/>
      <c r="I336" s="95"/>
      <c r="J336" s="96">
        <f t="shared" si="61"/>
        <v>0</v>
      </c>
      <c r="K336" s="97"/>
      <c r="L336" s="95"/>
      <c r="M336" s="98">
        <f t="shared" si="62"/>
        <v>0</v>
      </c>
      <c r="N336" s="73">
        <f t="shared" si="64"/>
        <v>0</v>
      </c>
      <c r="O336" s="74"/>
      <c r="P336" s="75">
        <f t="shared" si="65"/>
        <v>0</v>
      </c>
      <c r="Q336" s="76"/>
      <c r="R336" s="77"/>
      <c r="S336" s="76"/>
      <c r="T336" s="78"/>
      <c r="U336" s="79">
        <f t="shared" si="66"/>
        <v>0</v>
      </c>
      <c r="W336" s="80" t="str">
        <f t="shared" si="67"/>
        <v/>
      </c>
      <c r="X336" s="80" t="str">
        <f t="shared" si="68"/>
        <v/>
      </c>
      <c r="Y336" s="80" t="str">
        <f t="shared" si="63"/>
        <v/>
      </c>
      <c r="Z336" s="80" t="str">
        <f t="shared" si="63"/>
        <v/>
      </c>
      <c r="AA336" s="81">
        <f t="shared" si="72"/>
        <v>0</v>
      </c>
      <c r="AB336" s="82">
        <f t="shared" si="69"/>
        <v>0</v>
      </c>
      <c r="AC336" s="82">
        <f t="shared" si="70"/>
        <v>0</v>
      </c>
      <c r="AD336" s="83">
        <f t="shared" si="71"/>
        <v>0</v>
      </c>
    </row>
    <row r="337" spans="6:30">
      <c r="F337" s="95"/>
      <c r="G337" s="95"/>
      <c r="H337" s="95"/>
      <c r="I337" s="95"/>
      <c r="J337" s="96">
        <f t="shared" si="61"/>
        <v>0</v>
      </c>
      <c r="K337" s="97"/>
      <c r="L337" s="95"/>
      <c r="M337" s="98">
        <f t="shared" si="62"/>
        <v>0</v>
      </c>
      <c r="N337" s="73">
        <f t="shared" si="64"/>
        <v>0</v>
      </c>
      <c r="O337" s="74"/>
      <c r="P337" s="75">
        <f t="shared" si="65"/>
        <v>0</v>
      </c>
      <c r="Q337" s="76"/>
      <c r="R337" s="77"/>
      <c r="S337" s="76"/>
      <c r="T337" s="78"/>
      <c r="U337" s="79">
        <f t="shared" si="66"/>
        <v>0</v>
      </c>
      <c r="W337" s="80" t="str">
        <f t="shared" si="67"/>
        <v/>
      </c>
      <c r="X337" s="80" t="str">
        <f t="shared" si="68"/>
        <v/>
      </c>
      <c r="Y337" s="80" t="str">
        <f t="shared" si="63"/>
        <v/>
      </c>
      <c r="Z337" s="80" t="str">
        <f t="shared" si="63"/>
        <v/>
      </c>
      <c r="AA337" s="81">
        <f t="shared" si="72"/>
        <v>0</v>
      </c>
      <c r="AB337" s="82">
        <f t="shared" si="69"/>
        <v>0</v>
      </c>
      <c r="AC337" s="82">
        <f t="shared" si="70"/>
        <v>0</v>
      </c>
      <c r="AD337" s="83">
        <f t="shared" si="71"/>
        <v>0</v>
      </c>
    </row>
    <row r="338" spans="6:30">
      <c r="F338" s="95"/>
      <c r="G338" s="95"/>
      <c r="H338" s="95"/>
      <c r="I338" s="95"/>
      <c r="J338" s="96">
        <f t="shared" si="61"/>
        <v>0</v>
      </c>
      <c r="K338" s="97"/>
      <c r="L338" s="95"/>
      <c r="M338" s="98">
        <f t="shared" si="62"/>
        <v>0</v>
      </c>
      <c r="N338" s="73">
        <f t="shared" si="64"/>
        <v>0</v>
      </c>
      <c r="O338" s="74"/>
      <c r="P338" s="75">
        <f t="shared" si="65"/>
        <v>0</v>
      </c>
      <c r="Q338" s="76"/>
      <c r="R338" s="77"/>
      <c r="S338" s="76"/>
      <c r="T338" s="78"/>
      <c r="U338" s="79">
        <f t="shared" si="66"/>
        <v>0</v>
      </c>
      <c r="W338" s="80" t="str">
        <f t="shared" si="67"/>
        <v/>
      </c>
      <c r="X338" s="80" t="str">
        <f t="shared" si="68"/>
        <v/>
      </c>
      <c r="Y338" s="80" t="str">
        <f t="shared" si="63"/>
        <v/>
      </c>
      <c r="Z338" s="80" t="str">
        <f t="shared" si="63"/>
        <v/>
      </c>
      <c r="AA338" s="81">
        <f t="shared" si="72"/>
        <v>0</v>
      </c>
      <c r="AB338" s="82">
        <f t="shared" si="69"/>
        <v>0</v>
      </c>
      <c r="AC338" s="82">
        <f t="shared" si="70"/>
        <v>0</v>
      </c>
      <c r="AD338" s="83">
        <f t="shared" si="71"/>
        <v>0</v>
      </c>
    </row>
    <row r="339" spans="6:30">
      <c r="F339" s="95"/>
      <c r="G339" s="95"/>
      <c r="H339" s="95"/>
      <c r="I339" s="95"/>
      <c r="J339" s="96">
        <f t="shared" si="61"/>
        <v>0</v>
      </c>
      <c r="K339" s="97"/>
      <c r="L339" s="95"/>
      <c r="M339" s="98">
        <f t="shared" si="62"/>
        <v>0</v>
      </c>
      <c r="N339" s="73">
        <f t="shared" si="64"/>
        <v>0</v>
      </c>
      <c r="O339" s="74"/>
      <c r="P339" s="75">
        <f t="shared" si="65"/>
        <v>0</v>
      </c>
      <c r="Q339" s="76"/>
      <c r="R339" s="77"/>
      <c r="S339" s="76"/>
      <c r="T339" s="78"/>
      <c r="U339" s="79">
        <f t="shared" si="66"/>
        <v>0</v>
      </c>
      <c r="W339" s="80" t="str">
        <f t="shared" si="67"/>
        <v/>
      </c>
      <c r="X339" s="80" t="str">
        <f t="shared" si="68"/>
        <v/>
      </c>
      <c r="Y339" s="80" t="str">
        <f t="shared" si="63"/>
        <v/>
      </c>
      <c r="Z339" s="80" t="str">
        <f t="shared" si="63"/>
        <v/>
      </c>
      <c r="AA339" s="81">
        <f t="shared" si="72"/>
        <v>0</v>
      </c>
      <c r="AB339" s="82">
        <f t="shared" si="69"/>
        <v>0</v>
      </c>
      <c r="AC339" s="82">
        <f t="shared" si="70"/>
        <v>0</v>
      </c>
      <c r="AD339" s="83">
        <f t="shared" si="71"/>
        <v>0</v>
      </c>
    </row>
    <row r="340" spans="6:30">
      <c r="F340" s="95"/>
      <c r="G340" s="95"/>
      <c r="H340" s="95"/>
      <c r="I340" s="95"/>
      <c r="J340" s="96">
        <f t="shared" si="61"/>
        <v>0</v>
      </c>
      <c r="K340" s="97"/>
      <c r="L340" s="95"/>
      <c r="M340" s="98">
        <f t="shared" si="62"/>
        <v>0</v>
      </c>
      <c r="N340" s="73">
        <f t="shared" si="64"/>
        <v>0</v>
      </c>
      <c r="O340" s="74"/>
      <c r="P340" s="75">
        <f t="shared" si="65"/>
        <v>0</v>
      </c>
      <c r="Q340" s="76"/>
      <c r="R340" s="77"/>
      <c r="S340" s="76"/>
      <c r="T340" s="78"/>
      <c r="U340" s="79">
        <f t="shared" si="66"/>
        <v>0</v>
      </c>
      <c r="W340" s="80" t="str">
        <f t="shared" si="67"/>
        <v/>
      </c>
      <c r="X340" s="80" t="str">
        <f t="shared" si="68"/>
        <v/>
      </c>
      <c r="Y340" s="80" t="str">
        <f t="shared" si="63"/>
        <v/>
      </c>
      <c r="Z340" s="80" t="str">
        <f t="shared" si="63"/>
        <v/>
      </c>
      <c r="AA340" s="81">
        <f t="shared" si="72"/>
        <v>0</v>
      </c>
      <c r="AB340" s="82">
        <f t="shared" si="69"/>
        <v>0</v>
      </c>
      <c r="AC340" s="82">
        <f t="shared" si="70"/>
        <v>0</v>
      </c>
      <c r="AD340" s="83">
        <f t="shared" si="71"/>
        <v>0</v>
      </c>
    </row>
    <row r="341" spans="6:30">
      <c r="F341" s="95"/>
      <c r="G341" s="95"/>
      <c r="H341" s="95"/>
      <c r="I341" s="95"/>
      <c r="J341" s="96">
        <f t="shared" si="61"/>
        <v>0</v>
      </c>
      <c r="K341" s="97"/>
      <c r="L341" s="95"/>
      <c r="M341" s="98">
        <f t="shared" si="62"/>
        <v>0</v>
      </c>
      <c r="N341" s="73">
        <f t="shared" si="64"/>
        <v>0</v>
      </c>
      <c r="O341" s="74"/>
      <c r="P341" s="75">
        <f t="shared" si="65"/>
        <v>0</v>
      </c>
      <c r="Q341" s="76"/>
      <c r="R341" s="77"/>
      <c r="S341" s="76"/>
      <c r="T341" s="78"/>
      <c r="U341" s="79">
        <f t="shared" si="66"/>
        <v>0</v>
      </c>
      <c r="W341" s="80" t="str">
        <f t="shared" si="67"/>
        <v/>
      </c>
      <c r="X341" s="80" t="str">
        <f t="shared" si="68"/>
        <v/>
      </c>
      <c r="Y341" s="80" t="str">
        <f t="shared" si="63"/>
        <v/>
      </c>
      <c r="Z341" s="80" t="str">
        <f t="shared" si="63"/>
        <v/>
      </c>
      <c r="AA341" s="81">
        <f t="shared" si="72"/>
        <v>0</v>
      </c>
      <c r="AB341" s="82">
        <f t="shared" si="69"/>
        <v>0</v>
      </c>
      <c r="AC341" s="82">
        <f t="shared" si="70"/>
        <v>0</v>
      </c>
      <c r="AD341" s="83">
        <f t="shared" si="71"/>
        <v>0</v>
      </c>
    </row>
    <row r="342" spans="6:30">
      <c r="F342" s="95"/>
      <c r="G342" s="95"/>
      <c r="H342" s="95"/>
      <c r="I342" s="95"/>
      <c r="J342" s="96">
        <f t="shared" si="61"/>
        <v>0</v>
      </c>
      <c r="K342" s="97"/>
      <c r="L342" s="95"/>
      <c r="M342" s="98">
        <f t="shared" si="62"/>
        <v>0</v>
      </c>
      <c r="N342" s="73">
        <f t="shared" si="64"/>
        <v>0</v>
      </c>
      <c r="O342" s="74"/>
      <c r="P342" s="75">
        <f t="shared" si="65"/>
        <v>0</v>
      </c>
      <c r="Q342" s="76"/>
      <c r="R342" s="77"/>
      <c r="S342" s="76"/>
      <c r="T342" s="78"/>
      <c r="U342" s="79">
        <f t="shared" si="66"/>
        <v>0</v>
      </c>
      <c r="W342" s="80" t="str">
        <f t="shared" si="67"/>
        <v/>
      </c>
      <c r="X342" s="80" t="str">
        <f t="shared" si="68"/>
        <v/>
      </c>
      <c r="Y342" s="80" t="str">
        <f t="shared" si="63"/>
        <v/>
      </c>
      <c r="Z342" s="80" t="str">
        <f t="shared" si="63"/>
        <v/>
      </c>
      <c r="AA342" s="81">
        <f t="shared" si="72"/>
        <v>0</v>
      </c>
      <c r="AB342" s="82">
        <f t="shared" si="69"/>
        <v>0</v>
      </c>
      <c r="AC342" s="82">
        <f t="shared" si="70"/>
        <v>0</v>
      </c>
      <c r="AD342" s="83">
        <f t="shared" si="71"/>
        <v>0</v>
      </c>
    </row>
    <row r="343" spans="6:30">
      <c r="F343" s="95"/>
      <c r="G343" s="95"/>
      <c r="H343" s="95"/>
      <c r="I343" s="95"/>
      <c r="J343" s="96">
        <f t="shared" si="61"/>
        <v>0</v>
      </c>
      <c r="K343" s="97"/>
      <c r="L343" s="95"/>
      <c r="M343" s="98">
        <f t="shared" si="62"/>
        <v>0</v>
      </c>
      <c r="N343" s="73">
        <f t="shared" si="64"/>
        <v>0</v>
      </c>
      <c r="O343" s="74"/>
      <c r="P343" s="75">
        <f t="shared" si="65"/>
        <v>0</v>
      </c>
      <c r="Q343" s="76"/>
      <c r="R343" s="77"/>
      <c r="S343" s="76"/>
      <c r="T343" s="78"/>
      <c r="U343" s="79">
        <f t="shared" si="66"/>
        <v>0</v>
      </c>
      <c r="W343" s="80" t="str">
        <f t="shared" si="67"/>
        <v/>
      </c>
      <c r="X343" s="80" t="str">
        <f t="shared" si="68"/>
        <v/>
      </c>
      <c r="Y343" s="80" t="str">
        <f t="shared" si="63"/>
        <v/>
      </c>
      <c r="Z343" s="80" t="str">
        <f t="shared" si="63"/>
        <v/>
      </c>
      <c r="AA343" s="81">
        <f t="shared" si="72"/>
        <v>0</v>
      </c>
      <c r="AB343" s="82">
        <f t="shared" si="69"/>
        <v>0</v>
      </c>
      <c r="AC343" s="82">
        <f t="shared" si="70"/>
        <v>0</v>
      </c>
      <c r="AD343" s="83">
        <f t="shared" si="71"/>
        <v>0</v>
      </c>
    </row>
    <row r="344" spans="6:30">
      <c r="F344" s="95"/>
      <c r="G344" s="95"/>
      <c r="H344" s="95"/>
      <c r="I344" s="95"/>
      <c r="J344" s="96">
        <f t="shared" si="61"/>
        <v>0</v>
      </c>
      <c r="K344" s="97"/>
      <c r="L344" s="95"/>
      <c r="M344" s="98">
        <f t="shared" si="62"/>
        <v>0</v>
      </c>
      <c r="N344" s="73">
        <f t="shared" si="64"/>
        <v>0</v>
      </c>
      <c r="O344" s="74"/>
      <c r="P344" s="75">
        <f t="shared" si="65"/>
        <v>0</v>
      </c>
      <c r="Q344" s="76"/>
      <c r="R344" s="77"/>
      <c r="S344" s="76"/>
      <c r="T344" s="78"/>
      <c r="U344" s="79">
        <f t="shared" si="66"/>
        <v>0</v>
      </c>
      <c r="W344" s="80" t="str">
        <f t="shared" si="67"/>
        <v/>
      </c>
      <c r="X344" s="80" t="str">
        <f t="shared" si="68"/>
        <v/>
      </c>
      <c r="Y344" s="80" t="str">
        <f t="shared" si="63"/>
        <v/>
      </c>
      <c r="Z344" s="80" t="str">
        <f t="shared" si="63"/>
        <v/>
      </c>
      <c r="AA344" s="81">
        <f t="shared" si="72"/>
        <v>0</v>
      </c>
      <c r="AB344" s="82">
        <f t="shared" si="69"/>
        <v>0</v>
      </c>
      <c r="AC344" s="82">
        <f t="shared" si="70"/>
        <v>0</v>
      </c>
      <c r="AD344" s="83">
        <f t="shared" si="71"/>
        <v>0</v>
      </c>
    </row>
    <row r="345" spans="6:30">
      <c r="F345" s="95"/>
      <c r="G345" s="95"/>
      <c r="H345" s="95"/>
      <c r="I345" s="95"/>
      <c r="J345" s="96">
        <f t="shared" si="61"/>
        <v>0</v>
      </c>
      <c r="K345" s="97"/>
      <c r="L345" s="95"/>
      <c r="M345" s="98">
        <f t="shared" si="62"/>
        <v>0</v>
      </c>
      <c r="N345" s="73">
        <f t="shared" si="64"/>
        <v>0</v>
      </c>
      <c r="O345" s="74"/>
      <c r="P345" s="75">
        <f t="shared" si="65"/>
        <v>0</v>
      </c>
      <c r="Q345" s="76"/>
      <c r="R345" s="77"/>
      <c r="S345" s="76"/>
      <c r="T345" s="78"/>
      <c r="U345" s="79">
        <f t="shared" si="66"/>
        <v>0</v>
      </c>
      <c r="W345" s="80" t="str">
        <f t="shared" si="67"/>
        <v/>
      </c>
      <c r="X345" s="80" t="str">
        <f t="shared" si="68"/>
        <v/>
      </c>
      <c r="Y345" s="80" t="str">
        <f t="shared" si="63"/>
        <v/>
      </c>
      <c r="Z345" s="80" t="str">
        <f t="shared" si="63"/>
        <v/>
      </c>
      <c r="AA345" s="81">
        <f t="shared" si="72"/>
        <v>0</v>
      </c>
      <c r="AB345" s="82">
        <f t="shared" si="69"/>
        <v>0</v>
      </c>
      <c r="AC345" s="82">
        <f t="shared" si="70"/>
        <v>0</v>
      </c>
      <c r="AD345" s="83">
        <f t="shared" si="71"/>
        <v>0</v>
      </c>
    </row>
    <row r="346" spans="6:30">
      <c r="F346" s="95"/>
      <c r="G346" s="95"/>
      <c r="H346" s="95"/>
      <c r="I346" s="95"/>
      <c r="J346" s="96">
        <f t="shared" si="61"/>
        <v>0</v>
      </c>
      <c r="K346" s="97"/>
      <c r="L346" s="95"/>
      <c r="M346" s="98">
        <f t="shared" si="62"/>
        <v>0</v>
      </c>
      <c r="N346" s="73">
        <f t="shared" si="64"/>
        <v>0</v>
      </c>
      <c r="O346" s="74"/>
      <c r="P346" s="75">
        <f t="shared" si="65"/>
        <v>0</v>
      </c>
      <c r="Q346" s="76"/>
      <c r="R346" s="77"/>
      <c r="S346" s="76"/>
      <c r="T346" s="78"/>
      <c r="U346" s="79">
        <f t="shared" si="66"/>
        <v>0</v>
      </c>
      <c r="W346" s="80" t="str">
        <f t="shared" si="67"/>
        <v/>
      </c>
      <c r="X346" s="80" t="str">
        <f t="shared" si="68"/>
        <v/>
      </c>
      <c r="Y346" s="80" t="str">
        <f t="shared" si="63"/>
        <v/>
      </c>
      <c r="Z346" s="80" t="str">
        <f t="shared" si="63"/>
        <v/>
      </c>
      <c r="AA346" s="81">
        <f t="shared" si="72"/>
        <v>0</v>
      </c>
      <c r="AB346" s="82">
        <f t="shared" si="69"/>
        <v>0</v>
      </c>
      <c r="AC346" s="82">
        <f t="shared" si="70"/>
        <v>0</v>
      </c>
      <c r="AD346" s="83">
        <f t="shared" si="71"/>
        <v>0</v>
      </c>
    </row>
    <row r="347" spans="6:30">
      <c r="F347" s="95"/>
      <c r="G347" s="95"/>
      <c r="H347" s="95"/>
      <c r="I347" s="95"/>
      <c r="J347" s="96">
        <f t="shared" si="61"/>
        <v>0</v>
      </c>
      <c r="K347" s="97"/>
      <c r="L347" s="95"/>
      <c r="M347" s="98">
        <f t="shared" si="62"/>
        <v>0</v>
      </c>
      <c r="N347" s="73">
        <f t="shared" si="64"/>
        <v>0</v>
      </c>
      <c r="O347" s="74"/>
      <c r="P347" s="75">
        <f t="shared" si="65"/>
        <v>0</v>
      </c>
      <c r="Q347" s="76"/>
      <c r="R347" s="77"/>
      <c r="S347" s="76"/>
      <c r="T347" s="78"/>
      <c r="U347" s="79">
        <f t="shared" si="66"/>
        <v>0</v>
      </c>
      <c r="W347" s="80" t="str">
        <f t="shared" si="67"/>
        <v/>
      </c>
      <c r="X347" s="80" t="str">
        <f t="shared" si="68"/>
        <v/>
      </c>
      <c r="Y347" s="80" t="str">
        <f t="shared" si="63"/>
        <v/>
      </c>
      <c r="Z347" s="80" t="str">
        <f t="shared" si="63"/>
        <v/>
      </c>
      <c r="AA347" s="81">
        <f t="shared" si="72"/>
        <v>0</v>
      </c>
      <c r="AB347" s="82">
        <f t="shared" si="69"/>
        <v>0</v>
      </c>
      <c r="AC347" s="82">
        <f t="shared" si="70"/>
        <v>0</v>
      </c>
      <c r="AD347" s="83">
        <f t="shared" si="71"/>
        <v>0</v>
      </c>
    </row>
    <row r="348" spans="6:30">
      <c r="F348" s="95"/>
      <c r="G348" s="95"/>
      <c r="H348" s="95"/>
      <c r="I348" s="95"/>
      <c r="J348" s="96">
        <f t="shared" si="61"/>
        <v>0</v>
      </c>
      <c r="K348" s="97"/>
      <c r="L348" s="95"/>
      <c r="M348" s="98">
        <f t="shared" si="62"/>
        <v>0</v>
      </c>
      <c r="N348" s="73">
        <f t="shared" si="64"/>
        <v>0</v>
      </c>
      <c r="O348" s="74"/>
      <c r="P348" s="75">
        <f t="shared" si="65"/>
        <v>0</v>
      </c>
      <c r="Q348" s="76"/>
      <c r="R348" s="77"/>
      <c r="S348" s="76"/>
      <c r="T348" s="78"/>
      <c r="U348" s="79">
        <f t="shared" si="66"/>
        <v>0</v>
      </c>
      <c r="W348" s="80" t="str">
        <f t="shared" si="67"/>
        <v/>
      </c>
      <c r="X348" s="80" t="str">
        <f t="shared" si="68"/>
        <v/>
      </c>
      <c r="Y348" s="80" t="str">
        <f t="shared" si="63"/>
        <v/>
      </c>
      <c r="Z348" s="80" t="str">
        <f t="shared" si="63"/>
        <v/>
      </c>
      <c r="AA348" s="81">
        <f t="shared" si="72"/>
        <v>0</v>
      </c>
      <c r="AB348" s="82">
        <f t="shared" si="69"/>
        <v>0</v>
      </c>
      <c r="AC348" s="82">
        <f t="shared" si="70"/>
        <v>0</v>
      </c>
      <c r="AD348" s="83">
        <f t="shared" si="71"/>
        <v>0</v>
      </c>
    </row>
    <row r="349" spans="6:30">
      <c r="F349" s="95"/>
      <c r="G349" s="95"/>
      <c r="H349" s="95"/>
      <c r="I349" s="95"/>
      <c r="J349" s="96">
        <f t="shared" si="61"/>
        <v>0</v>
      </c>
      <c r="K349" s="97"/>
      <c r="L349" s="95"/>
      <c r="M349" s="98">
        <f t="shared" si="62"/>
        <v>0</v>
      </c>
      <c r="N349" s="73">
        <f t="shared" si="64"/>
        <v>0</v>
      </c>
      <c r="O349" s="74"/>
      <c r="P349" s="75">
        <f t="shared" si="65"/>
        <v>0</v>
      </c>
      <c r="Q349" s="76"/>
      <c r="R349" s="77"/>
      <c r="S349" s="76"/>
      <c r="T349" s="78"/>
      <c r="U349" s="79">
        <f t="shared" si="66"/>
        <v>0</v>
      </c>
      <c r="W349" s="80" t="str">
        <f t="shared" si="67"/>
        <v/>
      </c>
      <c r="X349" s="80" t="str">
        <f t="shared" si="68"/>
        <v/>
      </c>
      <c r="Y349" s="80" t="str">
        <f t="shared" si="63"/>
        <v/>
      </c>
      <c r="Z349" s="80" t="str">
        <f t="shared" si="63"/>
        <v/>
      </c>
      <c r="AA349" s="81">
        <f t="shared" si="72"/>
        <v>0</v>
      </c>
      <c r="AB349" s="82">
        <f t="shared" si="69"/>
        <v>0</v>
      </c>
      <c r="AC349" s="82">
        <f t="shared" si="70"/>
        <v>0</v>
      </c>
      <c r="AD349" s="83">
        <f t="shared" si="71"/>
        <v>0</v>
      </c>
    </row>
    <row r="350" spans="6:30">
      <c r="F350" s="95"/>
      <c r="G350" s="95"/>
      <c r="H350" s="95"/>
      <c r="I350" s="95"/>
      <c r="J350" s="96">
        <f t="shared" si="61"/>
        <v>0</v>
      </c>
      <c r="K350" s="97"/>
      <c r="L350" s="95"/>
      <c r="M350" s="98">
        <f t="shared" si="62"/>
        <v>0</v>
      </c>
      <c r="N350" s="73">
        <f t="shared" si="64"/>
        <v>0</v>
      </c>
      <c r="O350" s="74"/>
      <c r="P350" s="75">
        <f t="shared" si="65"/>
        <v>0</v>
      </c>
      <c r="Q350" s="76"/>
      <c r="R350" s="77"/>
      <c r="S350" s="76"/>
      <c r="T350" s="78"/>
      <c r="U350" s="79">
        <f t="shared" si="66"/>
        <v>0</v>
      </c>
      <c r="W350" s="80" t="str">
        <f t="shared" si="67"/>
        <v/>
      </c>
      <c r="X350" s="80" t="str">
        <f t="shared" si="68"/>
        <v/>
      </c>
      <c r="Y350" s="80" t="str">
        <f t="shared" si="63"/>
        <v/>
      </c>
      <c r="Z350" s="80" t="str">
        <f t="shared" si="63"/>
        <v/>
      </c>
      <c r="AA350" s="81">
        <f t="shared" si="72"/>
        <v>0</v>
      </c>
      <c r="AB350" s="82">
        <f t="shared" si="69"/>
        <v>0</v>
      </c>
      <c r="AC350" s="82">
        <f t="shared" si="70"/>
        <v>0</v>
      </c>
      <c r="AD350" s="83">
        <f t="shared" si="71"/>
        <v>0</v>
      </c>
    </row>
    <row r="351" spans="6:30">
      <c r="F351" s="95"/>
      <c r="G351" s="95"/>
      <c r="H351" s="95"/>
      <c r="I351" s="95"/>
      <c r="J351" s="96">
        <f t="shared" si="61"/>
        <v>0</v>
      </c>
      <c r="K351" s="97"/>
      <c r="L351" s="95"/>
      <c r="M351" s="98">
        <f t="shared" si="62"/>
        <v>0</v>
      </c>
      <c r="N351" s="73">
        <f t="shared" si="64"/>
        <v>0</v>
      </c>
      <c r="O351" s="74"/>
      <c r="P351" s="75">
        <f t="shared" si="65"/>
        <v>0</v>
      </c>
      <c r="Q351" s="76"/>
      <c r="R351" s="77"/>
      <c r="S351" s="76"/>
      <c r="T351" s="78"/>
      <c r="U351" s="79">
        <f t="shared" si="66"/>
        <v>0</v>
      </c>
      <c r="W351" s="80" t="str">
        <f t="shared" si="67"/>
        <v/>
      </c>
      <c r="X351" s="80" t="str">
        <f t="shared" si="68"/>
        <v/>
      </c>
      <c r="Y351" s="80" t="str">
        <f t="shared" si="63"/>
        <v/>
      </c>
      <c r="Z351" s="80" t="str">
        <f t="shared" si="63"/>
        <v/>
      </c>
      <c r="AA351" s="81">
        <f t="shared" si="72"/>
        <v>0</v>
      </c>
      <c r="AB351" s="82">
        <f t="shared" si="69"/>
        <v>0</v>
      </c>
      <c r="AC351" s="82">
        <f t="shared" si="70"/>
        <v>0</v>
      </c>
      <c r="AD351" s="83">
        <f t="shared" si="71"/>
        <v>0</v>
      </c>
    </row>
    <row r="352" spans="6:30">
      <c r="F352" s="95"/>
      <c r="G352" s="95"/>
      <c r="H352" s="95"/>
      <c r="I352" s="95"/>
      <c r="J352" s="96">
        <f t="shared" si="61"/>
        <v>0</v>
      </c>
      <c r="K352" s="97"/>
      <c r="L352" s="95"/>
      <c r="M352" s="98">
        <f t="shared" si="62"/>
        <v>0</v>
      </c>
      <c r="N352" s="73">
        <f t="shared" si="64"/>
        <v>0</v>
      </c>
      <c r="O352" s="74"/>
      <c r="P352" s="75">
        <f t="shared" si="65"/>
        <v>0</v>
      </c>
      <c r="Q352" s="76"/>
      <c r="R352" s="77"/>
      <c r="S352" s="76"/>
      <c r="T352" s="78"/>
      <c r="U352" s="79">
        <f t="shared" si="66"/>
        <v>0</v>
      </c>
      <c r="W352" s="80" t="str">
        <f t="shared" si="67"/>
        <v/>
      </c>
      <c r="X352" s="80" t="str">
        <f t="shared" si="68"/>
        <v/>
      </c>
      <c r="Y352" s="80" t="str">
        <f t="shared" si="63"/>
        <v/>
      </c>
      <c r="Z352" s="80" t="str">
        <f t="shared" si="63"/>
        <v/>
      </c>
      <c r="AA352" s="81">
        <f t="shared" si="72"/>
        <v>0</v>
      </c>
      <c r="AB352" s="82">
        <f t="shared" si="69"/>
        <v>0</v>
      </c>
      <c r="AC352" s="82">
        <f t="shared" si="70"/>
        <v>0</v>
      </c>
      <c r="AD352" s="83">
        <f t="shared" si="71"/>
        <v>0</v>
      </c>
    </row>
    <row r="353" spans="6:30">
      <c r="F353" s="95"/>
      <c r="G353" s="95"/>
      <c r="H353" s="95"/>
      <c r="I353" s="95"/>
      <c r="J353" s="96">
        <f t="shared" si="61"/>
        <v>0</v>
      </c>
      <c r="K353" s="97"/>
      <c r="L353" s="95"/>
      <c r="M353" s="98">
        <f t="shared" si="62"/>
        <v>0</v>
      </c>
      <c r="N353" s="73">
        <f t="shared" si="64"/>
        <v>0</v>
      </c>
      <c r="O353" s="74"/>
      <c r="P353" s="75">
        <f t="shared" si="65"/>
        <v>0</v>
      </c>
      <c r="Q353" s="76"/>
      <c r="R353" s="77"/>
      <c r="S353" s="76"/>
      <c r="T353" s="78"/>
      <c r="U353" s="79">
        <f t="shared" si="66"/>
        <v>0</v>
      </c>
      <c r="W353" s="80" t="str">
        <f t="shared" si="67"/>
        <v/>
      </c>
      <c r="X353" s="80" t="str">
        <f t="shared" si="68"/>
        <v/>
      </c>
      <c r="Y353" s="80" t="str">
        <f t="shared" si="63"/>
        <v/>
      </c>
      <c r="Z353" s="80" t="str">
        <f t="shared" si="63"/>
        <v/>
      </c>
      <c r="AA353" s="81">
        <f t="shared" si="72"/>
        <v>0</v>
      </c>
      <c r="AB353" s="82">
        <f t="shared" si="69"/>
        <v>0</v>
      </c>
      <c r="AC353" s="82">
        <f t="shared" si="70"/>
        <v>0</v>
      </c>
      <c r="AD353" s="83">
        <f t="shared" si="71"/>
        <v>0</v>
      </c>
    </row>
    <row r="354" spans="6:30">
      <c r="F354" s="95"/>
      <c r="G354" s="95"/>
      <c r="H354" s="95"/>
      <c r="I354" s="95"/>
      <c r="J354" s="96">
        <f t="shared" si="61"/>
        <v>0</v>
      </c>
      <c r="K354" s="97"/>
      <c r="L354" s="95"/>
      <c r="M354" s="98">
        <f t="shared" si="62"/>
        <v>0</v>
      </c>
      <c r="N354" s="73">
        <f t="shared" si="64"/>
        <v>0</v>
      </c>
      <c r="O354" s="74"/>
      <c r="P354" s="75">
        <f t="shared" si="65"/>
        <v>0</v>
      </c>
      <c r="Q354" s="76"/>
      <c r="R354" s="77"/>
      <c r="S354" s="76"/>
      <c r="T354" s="78"/>
      <c r="U354" s="79">
        <f t="shared" si="66"/>
        <v>0</v>
      </c>
      <c r="W354" s="80" t="str">
        <f t="shared" si="67"/>
        <v/>
      </c>
      <c r="X354" s="80" t="str">
        <f t="shared" si="68"/>
        <v/>
      </c>
      <c r="Y354" s="80" t="str">
        <f t="shared" si="63"/>
        <v/>
      </c>
      <c r="Z354" s="80" t="str">
        <f t="shared" si="63"/>
        <v/>
      </c>
      <c r="AA354" s="81">
        <f t="shared" si="72"/>
        <v>0</v>
      </c>
      <c r="AB354" s="82">
        <f t="shared" si="69"/>
        <v>0</v>
      </c>
      <c r="AC354" s="82">
        <f t="shared" si="70"/>
        <v>0</v>
      </c>
      <c r="AD354" s="83">
        <f t="shared" si="71"/>
        <v>0</v>
      </c>
    </row>
    <row r="355" spans="6:30">
      <c r="F355" s="95"/>
      <c r="G355" s="95"/>
      <c r="H355" s="95"/>
      <c r="I355" s="95"/>
      <c r="J355" s="96">
        <f t="shared" si="61"/>
        <v>0</v>
      </c>
      <c r="K355" s="97"/>
      <c r="L355" s="95"/>
      <c r="M355" s="98">
        <f t="shared" si="62"/>
        <v>0</v>
      </c>
      <c r="N355" s="73">
        <f t="shared" si="64"/>
        <v>0</v>
      </c>
      <c r="O355" s="74"/>
      <c r="P355" s="75">
        <f t="shared" si="65"/>
        <v>0</v>
      </c>
      <c r="Q355" s="76"/>
      <c r="R355" s="77"/>
      <c r="S355" s="76"/>
      <c r="T355" s="78"/>
      <c r="U355" s="79">
        <f t="shared" si="66"/>
        <v>0</v>
      </c>
      <c r="W355" s="80" t="str">
        <f t="shared" si="67"/>
        <v/>
      </c>
      <c r="X355" s="80" t="str">
        <f t="shared" si="68"/>
        <v/>
      </c>
      <c r="Y355" s="80" t="str">
        <f t="shared" si="63"/>
        <v/>
      </c>
      <c r="Z355" s="80" t="str">
        <f t="shared" si="63"/>
        <v/>
      </c>
      <c r="AA355" s="81">
        <f t="shared" si="72"/>
        <v>0</v>
      </c>
      <c r="AB355" s="82">
        <f t="shared" si="69"/>
        <v>0</v>
      </c>
      <c r="AC355" s="82">
        <f t="shared" si="70"/>
        <v>0</v>
      </c>
      <c r="AD355" s="83">
        <f t="shared" si="71"/>
        <v>0</v>
      </c>
    </row>
    <row r="356" spans="6:30">
      <c r="F356" s="95"/>
      <c r="G356" s="95"/>
      <c r="H356" s="95"/>
      <c r="I356" s="95"/>
      <c r="J356" s="96">
        <f t="shared" si="61"/>
        <v>0</v>
      </c>
      <c r="K356" s="97"/>
      <c r="L356" s="95"/>
      <c r="M356" s="98">
        <f t="shared" si="62"/>
        <v>0</v>
      </c>
      <c r="N356" s="73">
        <f t="shared" si="64"/>
        <v>0</v>
      </c>
      <c r="O356" s="74"/>
      <c r="P356" s="75">
        <f t="shared" si="65"/>
        <v>0</v>
      </c>
      <c r="Q356" s="76"/>
      <c r="R356" s="77"/>
      <c r="S356" s="76"/>
      <c r="T356" s="78"/>
      <c r="U356" s="79">
        <f t="shared" si="66"/>
        <v>0</v>
      </c>
      <c r="W356" s="80" t="str">
        <f t="shared" si="67"/>
        <v/>
      </c>
      <c r="X356" s="80" t="str">
        <f t="shared" si="68"/>
        <v/>
      </c>
      <c r="Y356" s="80" t="str">
        <f t="shared" si="63"/>
        <v/>
      </c>
      <c r="Z356" s="80" t="str">
        <f t="shared" si="63"/>
        <v/>
      </c>
      <c r="AA356" s="81">
        <f t="shared" si="72"/>
        <v>0</v>
      </c>
      <c r="AB356" s="82">
        <f t="shared" si="69"/>
        <v>0</v>
      </c>
      <c r="AC356" s="82">
        <f t="shared" si="70"/>
        <v>0</v>
      </c>
      <c r="AD356" s="83">
        <f t="shared" si="71"/>
        <v>0</v>
      </c>
    </row>
    <row r="357" spans="6:30">
      <c r="F357" s="95"/>
      <c r="G357" s="95"/>
      <c r="H357" s="95"/>
      <c r="I357" s="95"/>
      <c r="J357" s="96">
        <f t="shared" si="61"/>
        <v>0</v>
      </c>
      <c r="K357" s="97"/>
      <c r="L357" s="95"/>
      <c r="M357" s="98">
        <f t="shared" si="62"/>
        <v>0</v>
      </c>
      <c r="N357" s="73">
        <f t="shared" si="64"/>
        <v>0</v>
      </c>
      <c r="O357" s="74"/>
      <c r="P357" s="75">
        <f t="shared" si="65"/>
        <v>0</v>
      </c>
      <c r="Q357" s="76"/>
      <c r="R357" s="77"/>
      <c r="S357" s="76"/>
      <c r="T357" s="78"/>
      <c r="U357" s="79">
        <f t="shared" si="66"/>
        <v>0</v>
      </c>
      <c r="W357" s="80" t="str">
        <f t="shared" si="67"/>
        <v/>
      </c>
      <c r="X357" s="80" t="str">
        <f t="shared" si="68"/>
        <v/>
      </c>
      <c r="Y357" s="80" t="str">
        <f t="shared" si="63"/>
        <v/>
      </c>
      <c r="Z357" s="80" t="str">
        <f t="shared" si="63"/>
        <v/>
      </c>
      <c r="AA357" s="81">
        <f t="shared" si="72"/>
        <v>0</v>
      </c>
      <c r="AB357" s="82">
        <f t="shared" si="69"/>
        <v>0</v>
      </c>
      <c r="AC357" s="82">
        <f t="shared" si="70"/>
        <v>0</v>
      </c>
      <c r="AD357" s="83">
        <f t="shared" si="71"/>
        <v>0</v>
      </c>
    </row>
    <row r="358" spans="6:30">
      <c r="F358" s="95"/>
      <c r="G358" s="95"/>
      <c r="H358" s="95"/>
      <c r="I358" s="95"/>
      <c r="J358" s="96">
        <f t="shared" si="61"/>
        <v>0</v>
      </c>
      <c r="K358" s="97"/>
      <c r="L358" s="95"/>
      <c r="M358" s="98">
        <f t="shared" si="62"/>
        <v>0</v>
      </c>
      <c r="N358" s="73">
        <f t="shared" si="64"/>
        <v>0</v>
      </c>
      <c r="O358" s="74"/>
      <c r="P358" s="75">
        <f t="shared" si="65"/>
        <v>0</v>
      </c>
      <c r="Q358" s="76"/>
      <c r="R358" s="77"/>
      <c r="S358" s="76"/>
      <c r="T358" s="78"/>
      <c r="U358" s="79">
        <f t="shared" si="66"/>
        <v>0</v>
      </c>
      <c r="W358" s="80" t="str">
        <f t="shared" si="67"/>
        <v/>
      </c>
      <c r="X358" s="80" t="str">
        <f t="shared" si="68"/>
        <v/>
      </c>
      <c r="Y358" s="80" t="str">
        <f t="shared" si="63"/>
        <v/>
      </c>
      <c r="Z358" s="80" t="str">
        <f t="shared" si="63"/>
        <v/>
      </c>
      <c r="AA358" s="81">
        <f t="shared" si="72"/>
        <v>0</v>
      </c>
      <c r="AB358" s="82">
        <f t="shared" si="69"/>
        <v>0</v>
      </c>
      <c r="AC358" s="82">
        <f t="shared" si="70"/>
        <v>0</v>
      </c>
      <c r="AD358" s="83">
        <f t="shared" si="71"/>
        <v>0</v>
      </c>
    </row>
    <row r="359" spans="6:30">
      <c r="F359" s="95"/>
      <c r="G359" s="95"/>
      <c r="H359" s="95"/>
      <c r="I359" s="95"/>
      <c r="J359" s="96">
        <f t="shared" si="61"/>
        <v>0</v>
      </c>
      <c r="K359" s="97"/>
      <c r="L359" s="95"/>
      <c r="M359" s="98">
        <f t="shared" si="62"/>
        <v>0</v>
      </c>
      <c r="N359" s="73">
        <f t="shared" si="64"/>
        <v>0</v>
      </c>
      <c r="O359" s="74"/>
      <c r="P359" s="75">
        <f t="shared" si="65"/>
        <v>0</v>
      </c>
      <c r="Q359" s="76"/>
      <c r="R359" s="77"/>
      <c r="S359" s="76"/>
      <c r="T359" s="78"/>
      <c r="U359" s="79">
        <f t="shared" si="66"/>
        <v>0</v>
      </c>
      <c r="W359" s="80" t="str">
        <f t="shared" si="67"/>
        <v/>
      </c>
      <c r="X359" s="80" t="str">
        <f t="shared" si="68"/>
        <v/>
      </c>
      <c r="Y359" s="80" t="str">
        <f t="shared" si="63"/>
        <v/>
      </c>
      <c r="Z359" s="80" t="str">
        <f t="shared" si="63"/>
        <v/>
      </c>
      <c r="AA359" s="81">
        <f t="shared" si="72"/>
        <v>0</v>
      </c>
      <c r="AB359" s="82">
        <f t="shared" si="69"/>
        <v>0</v>
      </c>
      <c r="AC359" s="82">
        <f t="shared" si="70"/>
        <v>0</v>
      </c>
      <c r="AD359" s="83">
        <f t="shared" si="71"/>
        <v>0</v>
      </c>
    </row>
    <row r="360" spans="6:30">
      <c r="F360" s="95"/>
      <c r="G360" s="95"/>
      <c r="H360" s="95"/>
      <c r="I360" s="95"/>
      <c r="J360" s="96">
        <f t="shared" si="61"/>
        <v>0</v>
      </c>
      <c r="K360" s="97"/>
      <c r="L360" s="95"/>
      <c r="M360" s="98">
        <f t="shared" si="62"/>
        <v>0</v>
      </c>
      <c r="N360" s="73">
        <f t="shared" si="64"/>
        <v>0</v>
      </c>
      <c r="O360" s="74"/>
      <c r="P360" s="75">
        <f t="shared" si="65"/>
        <v>0</v>
      </c>
      <c r="Q360" s="76"/>
      <c r="R360" s="77"/>
      <c r="S360" s="76"/>
      <c r="T360" s="78"/>
      <c r="U360" s="79">
        <f t="shared" si="66"/>
        <v>0</v>
      </c>
      <c r="W360" s="80" t="str">
        <f t="shared" si="67"/>
        <v/>
      </c>
      <c r="X360" s="80" t="str">
        <f t="shared" si="68"/>
        <v/>
      </c>
      <c r="Y360" s="80" t="str">
        <f t="shared" si="63"/>
        <v/>
      </c>
      <c r="Z360" s="80" t="str">
        <f t="shared" si="63"/>
        <v/>
      </c>
      <c r="AA360" s="81">
        <f t="shared" si="72"/>
        <v>0</v>
      </c>
      <c r="AB360" s="82">
        <f t="shared" si="69"/>
        <v>0</v>
      </c>
      <c r="AC360" s="82">
        <f t="shared" si="70"/>
        <v>0</v>
      </c>
      <c r="AD360" s="83">
        <f t="shared" si="71"/>
        <v>0</v>
      </c>
    </row>
    <row r="361" spans="6:30">
      <c r="F361" s="95"/>
      <c r="G361" s="95"/>
      <c r="H361" s="95"/>
      <c r="I361" s="95"/>
      <c r="J361" s="96">
        <f t="shared" si="61"/>
        <v>0</v>
      </c>
      <c r="K361" s="97"/>
      <c r="L361" s="95"/>
      <c r="M361" s="98">
        <f t="shared" si="62"/>
        <v>0</v>
      </c>
      <c r="N361" s="73">
        <f t="shared" si="64"/>
        <v>0</v>
      </c>
      <c r="O361" s="74"/>
      <c r="P361" s="75">
        <f t="shared" si="65"/>
        <v>0</v>
      </c>
      <c r="Q361" s="76"/>
      <c r="R361" s="77"/>
      <c r="S361" s="76"/>
      <c r="T361" s="78"/>
      <c r="U361" s="79">
        <f t="shared" si="66"/>
        <v>0</v>
      </c>
      <c r="W361" s="80" t="str">
        <f t="shared" si="67"/>
        <v/>
      </c>
      <c r="X361" s="80" t="str">
        <f t="shared" si="68"/>
        <v/>
      </c>
      <c r="Y361" s="80" t="str">
        <f t="shared" si="63"/>
        <v/>
      </c>
      <c r="Z361" s="80" t="str">
        <f t="shared" si="63"/>
        <v/>
      </c>
      <c r="AA361" s="81">
        <f t="shared" si="72"/>
        <v>0</v>
      </c>
      <c r="AB361" s="82">
        <f t="shared" si="69"/>
        <v>0</v>
      </c>
      <c r="AC361" s="82">
        <f t="shared" si="70"/>
        <v>0</v>
      </c>
      <c r="AD361" s="83">
        <f t="shared" si="71"/>
        <v>0</v>
      </c>
    </row>
    <row r="362" spans="6:30">
      <c r="F362" s="95"/>
      <c r="G362" s="95"/>
      <c r="H362" s="95"/>
      <c r="I362" s="95"/>
      <c r="J362" s="96">
        <f t="shared" si="61"/>
        <v>0</v>
      </c>
      <c r="K362" s="97"/>
      <c r="L362" s="95"/>
      <c r="M362" s="98">
        <f t="shared" si="62"/>
        <v>0</v>
      </c>
      <c r="N362" s="73">
        <f t="shared" si="64"/>
        <v>0</v>
      </c>
      <c r="O362" s="74"/>
      <c r="P362" s="75">
        <f t="shared" si="65"/>
        <v>0</v>
      </c>
      <c r="Q362" s="76"/>
      <c r="R362" s="77"/>
      <c r="S362" s="76"/>
      <c r="T362" s="78"/>
      <c r="U362" s="79">
        <f t="shared" si="66"/>
        <v>0</v>
      </c>
      <c r="W362" s="80" t="str">
        <f t="shared" si="67"/>
        <v/>
      </c>
      <c r="X362" s="80" t="str">
        <f t="shared" si="68"/>
        <v/>
      </c>
      <c r="Y362" s="80" t="str">
        <f t="shared" si="63"/>
        <v/>
      </c>
      <c r="Z362" s="80" t="str">
        <f t="shared" si="63"/>
        <v/>
      </c>
      <c r="AA362" s="81">
        <f t="shared" si="72"/>
        <v>0</v>
      </c>
      <c r="AB362" s="82">
        <f t="shared" si="69"/>
        <v>0</v>
      </c>
      <c r="AC362" s="82">
        <f t="shared" si="70"/>
        <v>0</v>
      </c>
      <c r="AD362" s="83">
        <f t="shared" si="71"/>
        <v>0</v>
      </c>
    </row>
    <row r="363" spans="6:30">
      <c r="F363" s="95"/>
      <c r="G363" s="95"/>
      <c r="H363" s="95"/>
      <c r="I363" s="95"/>
      <c r="J363" s="96">
        <f t="shared" si="61"/>
        <v>0</v>
      </c>
      <c r="K363" s="97"/>
      <c r="L363" s="95"/>
      <c r="M363" s="98">
        <f t="shared" si="62"/>
        <v>0</v>
      </c>
      <c r="N363" s="73">
        <f t="shared" si="64"/>
        <v>0</v>
      </c>
      <c r="O363" s="74"/>
      <c r="P363" s="75">
        <f t="shared" si="65"/>
        <v>0</v>
      </c>
      <c r="Q363" s="76"/>
      <c r="R363" s="77"/>
      <c r="S363" s="76"/>
      <c r="T363" s="78"/>
      <c r="U363" s="79">
        <f t="shared" si="66"/>
        <v>0</v>
      </c>
      <c r="W363" s="80" t="str">
        <f t="shared" si="67"/>
        <v/>
      </c>
      <c r="X363" s="80" t="str">
        <f t="shared" si="68"/>
        <v/>
      </c>
      <c r="Y363" s="80" t="str">
        <f t="shared" si="63"/>
        <v/>
      </c>
      <c r="Z363" s="80" t="str">
        <f t="shared" si="63"/>
        <v/>
      </c>
      <c r="AA363" s="81">
        <f t="shared" si="72"/>
        <v>0</v>
      </c>
      <c r="AB363" s="82">
        <f t="shared" si="69"/>
        <v>0</v>
      </c>
      <c r="AC363" s="82">
        <f t="shared" si="70"/>
        <v>0</v>
      </c>
      <c r="AD363" s="83">
        <f t="shared" si="71"/>
        <v>0</v>
      </c>
    </row>
    <row r="364" spans="6:30">
      <c r="F364" s="95"/>
      <c r="G364" s="95"/>
      <c r="H364" s="95"/>
      <c r="I364" s="95"/>
      <c r="J364" s="96">
        <f t="shared" si="61"/>
        <v>0</v>
      </c>
      <c r="K364" s="97"/>
      <c r="L364" s="95"/>
      <c r="M364" s="98">
        <f t="shared" si="62"/>
        <v>0</v>
      </c>
      <c r="N364" s="73">
        <f t="shared" si="64"/>
        <v>0</v>
      </c>
      <c r="O364" s="74"/>
      <c r="P364" s="75">
        <f t="shared" si="65"/>
        <v>0</v>
      </c>
      <c r="Q364" s="76"/>
      <c r="R364" s="77"/>
      <c r="S364" s="76"/>
      <c r="T364" s="78"/>
      <c r="U364" s="79">
        <f t="shared" si="66"/>
        <v>0</v>
      </c>
      <c r="W364" s="80" t="str">
        <f t="shared" si="67"/>
        <v/>
      </c>
      <c r="X364" s="80" t="str">
        <f t="shared" si="68"/>
        <v/>
      </c>
      <c r="Y364" s="80" t="str">
        <f t="shared" si="63"/>
        <v/>
      </c>
      <c r="Z364" s="80" t="str">
        <f t="shared" si="63"/>
        <v/>
      </c>
      <c r="AA364" s="81">
        <f t="shared" si="72"/>
        <v>0</v>
      </c>
      <c r="AB364" s="82">
        <f t="shared" si="69"/>
        <v>0</v>
      </c>
      <c r="AC364" s="82">
        <f t="shared" si="70"/>
        <v>0</v>
      </c>
      <c r="AD364" s="83">
        <f t="shared" si="71"/>
        <v>0</v>
      </c>
    </row>
    <row r="365" spans="6:30">
      <c r="F365" s="95"/>
      <c r="G365" s="95"/>
      <c r="H365" s="95"/>
      <c r="I365" s="95"/>
      <c r="J365" s="96">
        <f t="shared" si="61"/>
        <v>0</v>
      </c>
      <c r="K365" s="97"/>
      <c r="L365" s="95"/>
      <c r="M365" s="98">
        <f t="shared" si="62"/>
        <v>0</v>
      </c>
      <c r="N365" s="73">
        <f t="shared" si="64"/>
        <v>0</v>
      </c>
      <c r="O365" s="74"/>
      <c r="P365" s="75">
        <f t="shared" si="65"/>
        <v>0</v>
      </c>
      <c r="Q365" s="76"/>
      <c r="R365" s="77"/>
      <c r="S365" s="76"/>
      <c r="T365" s="78"/>
      <c r="U365" s="79">
        <f t="shared" si="66"/>
        <v>0</v>
      </c>
      <c r="W365" s="80" t="str">
        <f t="shared" si="67"/>
        <v/>
      </c>
      <c r="X365" s="80" t="str">
        <f t="shared" si="68"/>
        <v/>
      </c>
      <c r="Y365" s="80" t="str">
        <f t="shared" si="63"/>
        <v/>
      </c>
      <c r="Z365" s="80" t="str">
        <f t="shared" si="63"/>
        <v/>
      </c>
      <c r="AA365" s="81">
        <f t="shared" si="72"/>
        <v>0</v>
      </c>
      <c r="AB365" s="82">
        <f t="shared" si="69"/>
        <v>0</v>
      </c>
      <c r="AC365" s="82">
        <f t="shared" si="70"/>
        <v>0</v>
      </c>
      <c r="AD365" s="83">
        <f t="shared" si="71"/>
        <v>0</v>
      </c>
    </row>
    <row r="366" spans="6:30">
      <c r="F366" s="95"/>
      <c r="G366" s="95"/>
      <c r="H366" s="95"/>
      <c r="I366" s="95"/>
      <c r="J366" s="96">
        <f t="shared" si="61"/>
        <v>0</v>
      </c>
      <c r="K366" s="97"/>
      <c r="L366" s="95"/>
      <c r="M366" s="98">
        <f t="shared" si="62"/>
        <v>0</v>
      </c>
      <c r="N366" s="73">
        <f t="shared" si="64"/>
        <v>0</v>
      </c>
      <c r="O366" s="74"/>
      <c r="P366" s="75">
        <f t="shared" si="65"/>
        <v>0</v>
      </c>
      <c r="Q366" s="76"/>
      <c r="R366" s="77"/>
      <c r="S366" s="76"/>
      <c r="T366" s="78"/>
      <c r="U366" s="79">
        <f t="shared" si="66"/>
        <v>0</v>
      </c>
      <c r="W366" s="80" t="str">
        <f t="shared" si="67"/>
        <v/>
      </c>
      <c r="X366" s="80" t="str">
        <f t="shared" si="68"/>
        <v/>
      </c>
      <c r="Y366" s="80" t="str">
        <f t="shared" si="63"/>
        <v/>
      </c>
      <c r="Z366" s="80" t="str">
        <f t="shared" si="63"/>
        <v/>
      </c>
      <c r="AA366" s="81">
        <f t="shared" si="72"/>
        <v>0</v>
      </c>
      <c r="AB366" s="82">
        <f t="shared" si="69"/>
        <v>0</v>
      </c>
      <c r="AC366" s="82">
        <f t="shared" si="70"/>
        <v>0</v>
      </c>
      <c r="AD366" s="83">
        <f t="shared" si="71"/>
        <v>0</v>
      </c>
    </row>
    <row r="367" spans="6:30">
      <c r="F367" s="95"/>
      <c r="G367" s="95"/>
      <c r="H367" s="95"/>
      <c r="I367" s="95"/>
      <c r="J367" s="96">
        <f t="shared" si="61"/>
        <v>0</v>
      </c>
      <c r="K367" s="97"/>
      <c r="L367" s="95"/>
      <c r="M367" s="98">
        <f t="shared" si="62"/>
        <v>0</v>
      </c>
      <c r="N367" s="73">
        <f t="shared" si="64"/>
        <v>0</v>
      </c>
      <c r="O367" s="74"/>
      <c r="P367" s="75">
        <f t="shared" si="65"/>
        <v>0</v>
      </c>
      <c r="Q367" s="76"/>
      <c r="R367" s="77"/>
      <c r="S367" s="76"/>
      <c r="T367" s="78"/>
      <c r="U367" s="79">
        <f t="shared" si="66"/>
        <v>0</v>
      </c>
      <c r="W367" s="80" t="str">
        <f t="shared" si="67"/>
        <v/>
      </c>
      <c r="X367" s="80" t="str">
        <f t="shared" si="68"/>
        <v/>
      </c>
      <c r="Y367" s="80" t="str">
        <f t="shared" si="63"/>
        <v/>
      </c>
      <c r="Z367" s="80" t="str">
        <f t="shared" si="63"/>
        <v/>
      </c>
      <c r="AA367" s="81">
        <f t="shared" si="72"/>
        <v>0</v>
      </c>
      <c r="AB367" s="82">
        <f t="shared" si="69"/>
        <v>0</v>
      </c>
      <c r="AC367" s="82">
        <f t="shared" si="70"/>
        <v>0</v>
      </c>
      <c r="AD367" s="83">
        <f t="shared" si="71"/>
        <v>0</v>
      </c>
    </row>
    <row r="368" spans="6:30">
      <c r="F368" s="95"/>
      <c r="G368" s="95"/>
      <c r="H368" s="95"/>
      <c r="I368" s="95"/>
      <c r="J368" s="96">
        <f t="shared" si="61"/>
        <v>0</v>
      </c>
      <c r="K368" s="97"/>
      <c r="L368" s="95"/>
      <c r="M368" s="98">
        <f t="shared" si="62"/>
        <v>0</v>
      </c>
      <c r="N368" s="73">
        <f t="shared" si="64"/>
        <v>0</v>
      </c>
      <c r="O368" s="74"/>
      <c r="P368" s="75">
        <f t="shared" si="65"/>
        <v>0</v>
      </c>
      <c r="Q368" s="76"/>
      <c r="R368" s="77"/>
      <c r="S368" s="76"/>
      <c r="T368" s="78"/>
      <c r="U368" s="79">
        <f t="shared" si="66"/>
        <v>0</v>
      </c>
      <c r="W368" s="80" t="str">
        <f t="shared" si="67"/>
        <v/>
      </c>
      <c r="X368" s="80" t="str">
        <f t="shared" si="68"/>
        <v/>
      </c>
      <c r="Y368" s="80" t="str">
        <f t="shared" si="63"/>
        <v/>
      </c>
      <c r="Z368" s="80" t="str">
        <f t="shared" si="63"/>
        <v/>
      </c>
      <c r="AA368" s="81">
        <f t="shared" si="72"/>
        <v>0</v>
      </c>
      <c r="AB368" s="82">
        <f t="shared" si="69"/>
        <v>0</v>
      </c>
      <c r="AC368" s="82">
        <f t="shared" si="70"/>
        <v>0</v>
      </c>
      <c r="AD368" s="83">
        <f t="shared" si="71"/>
        <v>0</v>
      </c>
    </row>
    <row r="369" spans="6:30">
      <c r="F369" s="95"/>
      <c r="G369" s="95"/>
      <c r="H369" s="95"/>
      <c r="I369" s="95"/>
      <c r="J369" s="96">
        <f t="shared" si="61"/>
        <v>0</v>
      </c>
      <c r="K369" s="97"/>
      <c r="L369" s="95"/>
      <c r="M369" s="98">
        <f t="shared" si="62"/>
        <v>0</v>
      </c>
      <c r="N369" s="73">
        <f t="shared" si="64"/>
        <v>0</v>
      </c>
      <c r="O369" s="74"/>
      <c r="P369" s="75">
        <f t="shared" si="65"/>
        <v>0</v>
      </c>
      <c r="Q369" s="76"/>
      <c r="R369" s="77"/>
      <c r="S369" s="76"/>
      <c r="T369" s="78"/>
      <c r="U369" s="79">
        <f t="shared" si="66"/>
        <v>0</v>
      </c>
      <c r="W369" s="80" t="str">
        <f t="shared" si="67"/>
        <v/>
      </c>
      <c r="X369" s="80" t="str">
        <f t="shared" si="68"/>
        <v/>
      </c>
      <c r="Y369" s="80" t="str">
        <f t="shared" si="63"/>
        <v/>
      </c>
      <c r="Z369" s="80" t="str">
        <f t="shared" si="63"/>
        <v/>
      </c>
      <c r="AA369" s="81">
        <f t="shared" si="72"/>
        <v>0</v>
      </c>
      <c r="AB369" s="82">
        <f t="shared" si="69"/>
        <v>0</v>
      </c>
      <c r="AC369" s="82">
        <f t="shared" si="70"/>
        <v>0</v>
      </c>
      <c r="AD369" s="83">
        <f t="shared" si="71"/>
        <v>0</v>
      </c>
    </row>
    <row r="370" spans="6:30">
      <c r="F370" s="95"/>
      <c r="G370" s="95"/>
      <c r="H370" s="95"/>
      <c r="I370" s="95"/>
      <c r="J370" s="96">
        <f t="shared" si="61"/>
        <v>0</v>
      </c>
      <c r="K370" s="97"/>
      <c r="L370" s="95"/>
      <c r="M370" s="98">
        <f t="shared" si="62"/>
        <v>0</v>
      </c>
      <c r="N370" s="73">
        <f t="shared" si="64"/>
        <v>0</v>
      </c>
      <c r="O370" s="74"/>
      <c r="P370" s="75">
        <f t="shared" si="65"/>
        <v>0</v>
      </c>
      <c r="Q370" s="76"/>
      <c r="R370" s="77"/>
      <c r="S370" s="76"/>
      <c r="T370" s="78"/>
      <c r="U370" s="79">
        <f t="shared" si="66"/>
        <v>0</v>
      </c>
      <c r="W370" s="80" t="str">
        <f t="shared" si="67"/>
        <v/>
      </c>
      <c r="X370" s="80" t="str">
        <f t="shared" si="68"/>
        <v/>
      </c>
      <c r="Y370" s="80" t="str">
        <f t="shared" si="63"/>
        <v/>
      </c>
      <c r="Z370" s="80" t="str">
        <f t="shared" si="63"/>
        <v/>
      </c>
      <c r="AA370" s="81">
        <f t="shared" si="72"/>
        <v>0</v>
      </c>
      <c r="AB370" s="82">
        <f t="shared" si="69"/>
        <v>0</v>
      </c>
      <c r="AC370" s="82">
        <f t="shared" si="70"/>
        <v>0</v>
      </c>
      <c r="AD370" s="83">
        <f t="shared" si="71"/>
        <v>0</v>
      </c>
    </row>
    <row r="371" spans="6:30">
      <c r="F371" s="95"/>
      <c r="G371" s="95"/>
      <c r="H371" s="95"/>
      <c r="I371" s="95"/>
      <c r="J371" s="96">
        <f t="shared" si="61"/>
        <v>0</v>
      </c>
      <c r="K371" s="97"/>
      <c r="L371" s="95"/>
      <c r="M371" s="98">
        <f t="shared" si="62"/>
        <v>0</v>
      </c>
      <c r="N371" s="73">
        <f t="shared" si="64"/>
        <v>0</v>
      </c>
      <c r="O371" s="74"/>
      <c r="P371" s="75">
        <f t="shared" si="65"/>
        <v>0</v>
      </c>
      <c r="Q371" s="76"/>
      <c r="R371" s="77"/>
      <c r="S371" s="76"/>
      <c r="T371" s="78"/>
      <c r="U371" s="79">
        <f t="shared" si="66"/>
        <v>0</v>
      </c>
      <c r="W371" s="80" t="str">
        <f t="shared" si="67"/>
        <v/>
      </c>
      <c r="X371" s="80" t="str">
        <f t="shared" si="68"/>
        <v/>
      </c>
      <c r="Y371" s="80" t="str">
        <f t="shared" si="63"/>
        <v/>
      </c>
      <c r="Z371" s="80" t="str">
        <f t="shared" si="63"/>
        <v/>
      </c>
      <c r="AA371" s="81">
        <f t="shared" si="72"/>
        <v>0</v>
      </c>
      <c r="AB371" s="82">
        <f t="shared" si="69"/>
        <v>0</v>
      </c>
      <c r="AC371" s="82">
        <f t="shared" si="70"/>
        <v>0</v>
      </c>
      <c r="AD371" s="83">
        <f t="shared" si="71"/>
        <v>0</v>
      </c>
    </row>
    <row r="372" spans="6:30">
      <c r="F372" s="95"/>
      <c r="G372" s="95"/>
      <c r="H372" s="95"/>
      <c r="I372" s="95"/>
      <c r="J372" s="96">
        <f t="shared" si="61"/>
        <v>0</v>
      </c>
      <c r="K372" s="97"/>
      <c r="L372" s="95"/>
      <c r="M372" s="98">
        <f t="shared" si="62"/>
        <v>0</v>
      </c>
      <c r="N372" s="73">
        <f t="shared" si="64"/>
        <v>0</v>
      </c>
      <c r="O372" s="74"/>
      <c r="P372" s="75">
        <f t="shared" si="65"/>
        <v>0</v>
      </c>
      <c r="Q372" s="76"/>
      <c r="R372" s="77"/>
      <c r="S372" s="76"/>
      <c r="T372" s="78"/>
      <c r="U372" s="79">
        <f t="shared" si="66"/>
        <v>0</v>
      </c>
      <c r="W372" s="80" t="str">
        <f t="shared" si="67"/>
        <v/>
      </c>
      <c r="X372" s="80" t="str">
        <f t="shared" si="68"/>
        <v/>
      </c>
      <c r="Y372" s="80" t="str">
        <f t="shared" si="63"/>
        <v/>
      </c>
      <c r="Z372" s="80" t="str">
        <f t="shared" si="63"/>
        <v/>
      </c>
      <c r="AA372" s="81">
        <f t="shared" si="72"/>
        <v>0</v>
      </c>
      <c r="AB372" s="82">
        <f t="shared" si="69"/>
        <v>0</v>
      </c>
      <c r="AC372" s="82">
        <f t="shared" si="70"/>
        <v>0</v>
      </c>
      <c r="AD372" s="83">
        <f t="shared" si="71"/>
        <v>0</v>
      </c>
    </row>
    <row r="373" spans="6:30">
      <c r="F373" s="95"/>
      <c r="G373" s="95"/>
      <c r="H373" s="95"/>
      <c r="I373" s="95"/>
      <c r="J373" s="96">
        <f t="shared" si="61"/>
        <v>0</v>
      </c>
      <c r="K373" s="97"/>
      <c r="L373" s="95"/>
      <c r="M373" s="98">
        <f t="shared" si="62"/>
        <v>0</v>
      </c>
      <c r="N373" s="73">
        <f t="shared" si="64"/>
        <v>0</v>
      </c>
      <c r="O373" s="74"/>
      <c r="P373" s="75">
        <f t="shared" si="65"/>
        <v>0</v>
      </c>
      <c r="Q373" s="76"/>
      <c r="R373" s="77"/>
      <c r="S373" s="76"/>
      <c r="T373" s="78"/>
      <c r="U373" s="79">
        <f t="shared" si="66"/>
        <v>0</v>
      </c>
      <c r="W373" s="80" t="str">
        <f t="shared" si="67"/>
        <v/>
      </c>
      <c r="X373" s="80" t="str">
        <f t="shared" si="68"/>
        <v/>
      </c>
      <c r="Y373" s="80" t="str">
        <f t="shared" si="63"/>
        <v/>
      </c>
      <c r="Z373" s="80" t="str">
        <f t="shared" si="63"/>
        <v/>
      </c>
      <c r="AA373" s="81">
        <f t="shared" si="72"/>
        <v>0</v>
      </c>
      <c r="AB373" s="82">
        <f t="shared" si="69"/>
        <v>0</v>
      </c>
      <c r="AC373" s="82">
        <f t="shared" si="70"/>
        <v>0</v>
      </c>
      <c r="AD373" s="83">
        <f t="shared" si="71"/>
        <v>0</v>
      </c>
    </row>
    <row r="374" spans="6:30">
      <c r="F374" s="95"/>
      <c r="G374" s="95"/>
      <c r="H374" s="95"/>
      <c r="I374" s="95"/>
      <c r="J374" s="96">
        <f t="shared" si="61"/>
        <v>0</v>
      </c>
      <c r="K374" s="97"/>
      <c r="L374" s="95"/>
      <c r="M374" s="98">
        <f t="shared" si="62"/>
        <v>0</v>
      </c>
      <c r="N374" s="73">
        <f t="shared" si="64"/>
        <v>0</v>
      </c>
      <c r="O374" s="74"/>
      <c r="P374" s="75">
        <f t="shared" si="65"/>
        <v>0</v>
      </c>
      <c r="Q374" s="76"/>
      <c r="R374" s="77"/>
      <c r="S374" s="76"/>
      <c r="T374" s="78"/>
      <c r="U374" s="79">
        <f t="shared" si="66"/>
        <v>0</v>
      </c>
      <c r="W374" s="80" t="str">
        <f t="shared" si="67"/>
        <v/>
      </c>
      <c r="X374" s="80" t="str">
        <f t="shared" si="68"/>
        <v/>
      </c>
      <c r="Y374" s="80" t="str">
        <f t="shared" si="63"/>
        <v/>
      </c>
      <c r="Z374" s="80" t="str">
        <f t="shared" si="63"/>
        <v/>
      </c>
      <c r="AA374" s="81">
        <f t="shared" si="72"/>
        <v>0</v>
      </c>
      <c r="AB374" s="82">
        <f t="shared" si="69"/>
        <v>0</v>
      </c>
      <c r="AC374" s="82">
        <f t="shared" si="70"/>
        <v>0</v>
      </c>
      <c r="AD374" s="83">
        <f t="shared" si="71"/>
        <v>0</v>
      </c>
    </row>
    <row r="375" spans="6:30">
      <c r="F375" s="95"/>
      <c r="G375" s="95"/>
      <c r="H375" s="95"/>
      <c r="I375" s="95"/>
      <c r="J375" s="96">
        <f t="shared" si="61"/>
        <v>0</v>
      </c>
      <c r="K375" s="97"/>
      <c r="L375" s="95"/>
      <c r="M375" s="98">
        <f t="shared" si="62"/>
        <v>0</v>
      </c>
      <c r="N375" s="73">
        <f t="shared" si="64"/>
        <v>0</v>
      </c>
      <c r="O375" s="74"/>
      <c r="P375" s="75">
        <f t="shared" si="65"/>
        <v>0</v>
      </c>
      <c r="Q375" s="76"/>
      <c r="R375" s="77"/>
      <c r="S375" s="76"/>
      <c r="T375" s="78"/>
      <c r="U375" s="79">
        <f t="shared" si="66"/>
        <v>0</v>
      </c>
      <c r="W375" s="80" t="str">
        <f t="shared" si="67"/>
        <v/>
      </c>
      <c r="X375" s="80" t="str">
        <f t="shared" si="68"/>
        <v/>
      </c>
      <c r="Y375" s="80" t="str">
        <f t="shared" si="63"/>
        <v/>
      </c>
      <c r="Z375" s="80" t="str">
        <f t="shared" si="63"/>
        <v/>
      </c>
      <c r="AA375" s="81">
        <f t="shared" si="72"/>
        <v>0</v>
      </c>
      <c r="AB375" s="82">
        <f t="shared" si="69"/>
        <v>0</v>
      </c>
      <c r="AC375" s="82">
        <f t="shared" si="70"/>
        <v>0</v>
      </c>
      <c r="AD375" s="83">
        <f t="shared" si="71"/>
        <v>0</v>
      </c>
    </row>
    <row r="376" spans="6:30">
      <c r="F376" s="95"/>
      <c r="G376" s="95"/>
      <c r="H376" s="95"/>
      <c r="I376" s="95"/>
      <c r="J376" s="96">
        <f t="shared" si="61"/>
        <v>0</v>
      </c>
      <c r="K376" s="97"/>
      <c r="L376" s="95"/>
      <c r="M376" s="98">
        <f t="shared" si="62"/>
        <v>0</v>
      </c>
      <c r="N376" s="73">
        <f t="shared" si="64"/>
        <v>0</v>
      </c>
      <c r="O376" s="74"/>
      <c r="P376" s="75">
        <f t="shared" si="65"/>
        <v>0</v>
      </c>
      <c r="Q376" s="76"/>
      <c r="R376" s="77"/>
      <c r="S376" s="76"/>
      <c r="T376" s="78"/>
      <c r="U376" s="79">
        <f t="shared" si="66"/>
        <v>0</v>
      </c>
      <c r="W376" s="80" t="str">
        <f t="shared" si="67"/>
        <v/>
      </c>
      <c r="X376" s="80" t="str">
        <f t="shared" si="68"/>
        <v/>
      </c>
      <c r="Y376" s="80" t="str">
        <f t="shared" si="63"/>
        <v/>
      </c>
      <c r="Z376" s="80" t="str">
        <f t="shared" si="63"/>
        <v/>
      </c>
      <c r="AA376" s="81">
        <f t="shared" si="72"/>
        <v>0</v>
      </c>
      <c r="AB376" s="82">
        <f t="shared" si="69"/>
        <v>0</v>
      </c>
      <c r="AC376" s="82">
        <f t="shared" si="70"/>
        <v>0</v>
      </c>
      <c r="AD376" s="83">
        <f t="shared" si="71"/>
        <v>0</v>
      </c>
    </row>
    <row r="377" spans="6:30">
      <c r="F377" s="95"/>
      <c r="G377" s="95"/>
      <c r="H377" s="95"/>
      <c r="I377" s="95"/>
      <c r="J377" s="96">
        <f t="shared" si="61"/>
        <v>0</v>
      </c>
      <c r="K377" s="97"/>
      <c r="L377" s="95"/>
      <c r="M377" s="98">
        <f t="shared" si="62"/>
        <v>0</v>
      </c>
      <c r="N377" s="73">
        <f t="shared" si="64"/>
        <v>0</v>
      </c>
      <c r="O377" s="74"/>
      <c r="P377" s="75">
        <f t="shared" si="65"/>
        <v>0</v>
      </c>
      <c r="Q377" s="76"/>
      <c r="R377" s="77"/>
      <c r="S377" s="76"/>
      <c r="T377" s="78"/>
      <c r="U377" s="79">
        <f t="shared" si="66"/>
        <v>0</v>
      </c>
      <c r="W377" s="80" t="str">
        <f t="shared" si="67"/>
        <v/>
      </c>
      <c r="X377" s="80" t="str">
        <f t="shared" si="68"/>
        <v/>
      </c>
      <c r="Y377" s="80" t="str">
        <f t="shared" si="63"/>
        <v/>
      </c>
      <c r="Z377" s="80" t="str">
        <f t="shared" si="63"/>
        <v/>
      </c>
      <c r="AA377" s="81">
        <f t="shared" si="72"/>
        <v>0</v>
      </c>
      <c r="AB377" s="82">
        <f t="shared" si="69"/>
        <v>0</v>
      </c>
      <c r="AC377" s="82">
        <f t="shared" si="70"/>
        <v>0</v>
      </c>
      <c r="AD377" s="83">
        <f t="shared" si="71"/>
        <v>0</v>
      </c>
    </row>
    <row r="378" spans="6:30">
      <c r="F378" s="95"/>
      <c r="G378" s="95"/>
      <c r="H378" s="95"/>
      <c r="I378" s="95"/>
      <c r="J378" s="96">
        <f t="shared" si="61"/>
        <v>0</v>
      </c>
      <c r="K378" s="97"/>
      <c r="L378" s="95"/>
      <c r="M378" s="98">
        <f t="shared" si="62"/>
        <v>0</v>
      </c>
      <c r="N378" s="73">
        <f t="shared" si="64"/>
        <v>0</v>
      </c>
      <c r="O378" s="74"/>
      <c r="P378" s="75">
        <f t="shared" si="65"/>
        <v>0</v>
      </c>
      <c r="Q378" s="76"/>
      <c r="R378" s="77"/>
      <c r="S378" s="76"/>
      <c r="T378" s="78"/>
      <c r="U378" s="79">
        <f t="shared" si="66"/>
        <v>0</v>
      </c>
      <c r="W378" s="80" t="str">
        <f t="shared" si="67"/>
        <v/>
      </c>
      <c r="X378" s="80" t="str">
        <f t="shared" si="68"/>
        <v/>
      </c>
      <c r="Y378" s="80" t="str">
        <f t="shared" si="63"/>
        <v/>
      </c>
      <c r="Z378" s="80" t="str">
        <f t="shared" si="63"/>
        <v/>
      </c>
      <c r="AA378" s="81">
        <f t="shared" si="72"/>
        <v>0</v>
      </c>
      <c r="AB378" s="82">
        <f t="shared" si="69"/>
        <v>0</v>
      </c>
      <c r="AC378" s="82">
        <f t="shared" si="70"/>
        <v>0</v>
      </c>
      <c r="AD378" s="83">
        <f t="shared" si="71"/>
        <v>0</v>
      </c>
    </row>
    <row r="379" spans="6:30">
      <c r="F379" s="95"/>
      <c r="G379" s="95"/>
      <c r="H379" s="95"/>
      <c r="I379" s="95"/>
      <c r="J379" s="96">
        <f t="shared" si="61"/>
        <v>0</v>
      </c>
      <c r="K379" s="97"/>
      <c r="L379" s="95"/>
      <c r="M379" s="98">
        <f t="shared" si="62"/>
        <v>0</v>
      </c>
      <c r="N379" s="73">
        <f t="shared" si="64"/>
        <v>0</v>
      </c>
      <c r="O379" s="74"/>
      <c r="P379" s="75">
        <f t="shared" si="65"/>
        <v>0</v>
      </c>
      <c r="Q379" s="76"/>
      <c r="R379" s="77"/>
      <c r="S379" s="76"/>
      <c r="T379" s="78"/>
      <c r="U379" s="79">
        <f t="shared" si="66"/>
        <v>0</v>
      </c>
      <c r="W379" s="80" t="str">
        <f t="shared" si="67"/>
        <v/>
      </c>
      <c r="X379" s="80" t="str">
        <f t="shared" si="68"/>
        <v/>
      </c>
      <c r="Y379" s="80" t="str">
        <f t="shared" si="63"/>
        <v/>
      </c>
      <c r="Z379" s="80" t="str">
        <f t="shared" si="63"/>
        <v/>
      </c>
      <c r="AA379" s="81">
        <f t="shared" si="72"/>
        <v>0</v>
      </c>
      <c r="AB379" s="82">
        <f t="shared" si="69"/>
        <v>0</v>
      </c>
      <c r="AC379" s="82">
        <f t="shared" si="70"/>
        <v>0</v>
      </c>
      <c r="AD379" s="83">
        <f t="shared" si="71"/>
        <v>0</v>
      </c>
    </row>
    <row r="380" spans="6:30">
      <c r="F380" s="95"/>
      <c r="G380" s="95"/>
      <c r="H380" s="95"/>
      <c r="I380" s="95"/>
      <c r="J380" s="96">
        <f t="shared" si="61"/>
        <v>0</v>
      </c>
      <c r="K380" s="97"/>
      <c r="L380" s="95"/>
      <c r="M380" s="98">
        <f t="shared" si="62"/>
        <v>0</v>
      </c>
      <c r="N380" s="73">
        <f t="shared" si="64"/>
        <v>0</v>
      </c>
      <c r="O380" s="74"/>
      <c r="P380" s="75">
        <f t="shared" si="65"/>
        <v>0</v>
      </c>
      <c r="Q380" s="76"/>
      <c r="R380" s="77"/>
      <c r="S380" s="76"/>
      <c r="T380" s="78"/>
      <c r="U380" s="79">
        <f t="shared" si="66"/>
        <v>0</v>
      </c>
      <c r="W380" s="80" t="str">
        <f t="shared" si="67"/>
        <v/>
      </c>
      <c r="X380" s="80" t="str">
        <f t="shared" si="68"/>
        <v/>
      </c>
      <c r="Y380" s="80" t="str">
        <f t="shared" si="63"/>
        <v/>
      </c>
      <c r="Z380" s="80" t="str">
        <f t="shared" si="63"/>
        <v/>
      </c>
      <c r="AA380" s="81">
        <f t="shared" si="72"/>
        <v>0</v>
      </c>
      <c r="AB380" s="82">
        <f t="shared" si="69"/>
        <v>0</v>
      </c>
      <c r="AC380" s="82">
        <f t="shared" si="70"/>
        <v>0</v>
      </c>
      <c r="AD380" s="83">
        <f t="shared" si="71"/>
        <v>0</v>
      </c>
    </row>
    <row r="381" spans="6:30">
      <c r="F381" s="95"/>
      <c r="G381" s="95"/>
      <c r="H381" s="95"/>
      <c r="I381" s="95"/>
      <c r="J381" s="96">
        <f t="shared" si="61"/>
        <v>0</v>
      </c>
      <c r="K381" s="97"/>
      <c r="L381" s="95"/>
      <c r="M381" s="98">
        <f t="shared" si="62"/>
        <v>0</v>
      </c>
      <c r="N381" s="73">
        <f t="shared" si="64"/>
        <v>0</v>
      </c>
      <c r="O381" s="74"/>
      <c r="P381" s="75">
        <f t="shared" si="65"/>
        <v>0</v>
      </c>
      <c r="Q381" s="76"/>
      <c r="R381" s="77"/>
      <c r="S381" s="76"/>
      <c r="T381" s="78"/>
      <c r="U381" s="79">
        <f t="shared" si="66"/>
        <v>0</v>
      </c>
      <c r="W381" s="80" t="str">
        <f t="shared" si="67"/>
        <v/>
      </c>
      <c r="X381" s="80" t="str">
        <f t="shared" si="68"/>
        <v/>
      </c>
      <c r="Y381" s="80" t="str">
        <f t="shared" si="63"/>
        <v/>
      </c>
      <c r="Z381" s="80" t="str">
        <f t="shared" si="63"/>
        <v/>
      </c>
      <c r="AA381" s="81">
        <f t="shared" si="72"/>
        <v>0</v>
      </c>
      <c r="AB381" s="82">
        <f t="shared" si="69"/>
        <v>0</v>
      </c>
      <c r="AC381" s="82">
        <f t="shared" si="70"/>
        <v>0</v>
      </c>
      <c r="AD381" s="83">
        <f t="shared" si="71"/>
        <v>0</v>
      </c>
    </row>
    <row r="382" spans="6:30">
      <c r="F382" s="95"/>
      <c r="G382" s="95"/>
      <c r="H382" s="95"/>
      <c r="I382" s="95"/>
      <c r="J382" s="96">
        <f t="shared" si="61"/>
        <v>0</v>
      </c>
      <c r="K382" s="97"/>
      <c r="L382" s="95"/>
      <c r="M382" s="98">
        <f t="shared" si="62"/>
        <v>0</v>
      </c>
      <c r="N382" s="73">
        <f t="shared" si="64"/>
        <v>0</v>
      </c>
      <c r="O382" s="74"/>
      <c r="P382" s="75">
        <f t="shared" si="65"/>
        <v>0</v>
      </c>
      <c r="Q382" s="76"/>
      <c r="R382" s="77"/>
      <c r="S382" s="76"/>
      <c r="T382" s="78"/>
      <c r="U382" s="79">
        <f t="shared" si="66"/>
        <v>0</v>
      </c>
      <c r="W382" s="80" t="str">
        <f t="shared" si="67"/>
        <v/>
      </c>
      <c r="X382" s="80" t="str">
        <f t="shared" si="68"/>
        <v/>
      </c>
      <c r="Y382" s="80" t="str">
        <f t="shared" si="63"/>
        <v/>
      </c>
      <c r="Z382" s="80" t="str">
        <f t="shared" si="63"/>
        <v/>
      </c>
      <c r="AA382" s="81">
        <f t="shared" si="72"/>
        <v>0</v>
      </c>
      <c r="AB382" s="82">
        <f t="shared" si="69"/>
        <v>0</v>
      </c>
      <c r="AC382" s="82">
        <f t="shared" si="70"/>
        <v>0</v>
      </c>
      <c r="AD382" s="83">
        <f t="shared" si="71"/>
        <v>0</v>
      </c>
    </row>
    <row r="383" spans="6:30">
      <c r="F383" s="95"/>
      <c r="G383" s="95"/>
      <c r="H383" s="95"/>
      <c r="I383" s="95"/>
      <c r="J383" s="96">
        <f t="shared" ref="J383:J413" si="73">$AC383</f>
        <v>0</v>
      </c>
      <c r="K383" s="97"/>
      <c r="L383" s="95"/>
      <c r="M383" s="98">
        <f t="shared" ref="M383:M413" si="74">$AB383</f>
        <v>0</v>
      </c>
      <c r="N383" s="73">
        <f t="shared" si="64"/>
        <v>0</v>
      </c>
      <c r="O383" s="74"/>
      <c r="P383" s="75">
        <f t="shared" si="65"/>
        <v>0</v>
      </c>
      <c r="Q383" s="76"/>
      <c r="R383" s="77"/>
      <c r="S383" s="76"/>
      <c r="T383" s="78"/>
      <c r="U383" s="79">
        <f t="shared" si="66"/>
        <v>0</v>
      </c>
      <c r="W383" s="80" t="str">
        <f t="shared" si="67"/>
        <v/>
      </c>
      <c r="X383" s="80" t="str">
        <f t="shared" si="68"/>
        <v/>
      </c>
      <c r="Y383" s="80" t="str">
        <f t="shared" si="63"/>
        <v/>
      </c>
      <c r="Z383" s="80" t="str">
        <f t="shared" si="63"/>
        <v/>
      </c>
      <c r="AA383" s="81">
        <f t="shared" si="72"/>
        <v>0</v>
      </c>
      <c r="AB383" s="82">
        <f t="shared" si="69"/>
        <v>0</v>
      </c>
      <c r="AC383" s="82">
        <f t="shared" si="70"/>
        <v>0</v>
      </c>
      <c r="AD383" s="83">
        <f t="shared" si="71"/>
        <v>0</v>
      </c>
    </row>
    <row r="384" spans="6:30">
      <c r="F384" s="95"/>
      <c r="G384" s="95"/>
      <c r="H384" s="95"/>
      <c r="I384" s="95"/>
      <c r="J384" s="96">
        <f t="shared" si="73"/>
        <v>0</v>
      </c>
      <c r="K384" s="97"/>
      <c r="L384" s="95"/>
      <c r="M384" s="98">
        <f t="shared" si="74"/>
        <v>0</v>
      </c>
      <c r="N384" s="73">
        <f t="shared" si="64"/>
        <v>0</v>
      </c>
      <c r="O384" s="74"/>
      <c r="P384" s="75">
        <f t="shared" si="65"/>
        <v>0</v>
      </c>
      <c r="Q384" s="76"/>
      <c r="R384" s="77"/>
      <c r="S384" s="76"/>
      <c r="T384" s="78"/>
      <c r="U384" s="79">
        <f t="shared" si="66"/>
        <v>0</v>
      </c>
      <c r="W384" s="80" t="str">
        <f t="shared" si="67"/>
        <v/>
      </c>
      <c r="X384" s="80" t="str">
        <f t="shared" si="68"/>
        <v/>
      </c>
      <c r="Y384" s="80" t="str">
        <f t="shared" si="63"/>
        <v/>
      </c>
      <c r="Z384" s="80" t="str">
        <f t="shared" si="63"/>
        <v/>
      </c>
      <c r="AA384" s="81">
        <f t="shared" si="72"/>
        <v>0</v>
      </c>
      <c r="AB384" s="82">
        <f t="shared" si="69"/>
        <v>0</v>
      </c>
      <c r="AC384" s="82">
        <f t="shared" si="70"/>
        <v>0</v>
      </c>
      <c r="AD384" s="83">
        <f t="shared" si="71"/>
        <v>0</v>
      </c>
    </row>
    <row r="385" spans="6:30">
      <c r="F385" s="95"/>
      <c r="G385" s="95"/>
      <c r="H385" s="95"/>
      <c r="I385" s="95"/>
      <c r="J385" s="96">
        <f t="shared" si="73"/>
        <v>0</v>
      </c>
      <c r="K385" s="97"/>
      <c r="L385" s="95"/>
      <c r="M385" s="98">
        <f t="shared" si="74"/>
        <v>0</v>
      </c>
      <c r="N385" s="73">
        <f t="shared" si="64"/>
        <v>0</v>
      </c>
      <c r="O385" s="74"/>
      <c r="P385" s="75">
        <f t="shared" si="65"/>
        <v>0</v>
      </c>
      <c r="Q385" s="76"/>
      <c r="R385" s="77"/>
      <c r="S385" s="76"/>
      <c r="T385" s="78"/>
      <c r="U385" s="79">
        <f t="shared" si="66"/>
        <v>0</v>
      </c>
      <c r="W385" s="80" t="str">
        <f t="shared" si="67"/>
        <v/>
      </c>
      <c r="X385" s="80" t="str">
        <f t="shared" si="68"/>
        <v/>
      </c>
      <c r="Y385" s="80" t="str">
        <f t="shared" si="63"/>
        <v/>
      </c>
      <c r="Z385" s="80" t="str">
        <f t="shared" si="63"/>
        <v/>
      </c>
      <c r="AA385" s="81">
        <f t="shared" si="72"/>
        <v>0</v>
      </c>
      <c r="AB385" s="82">
        <f t="shared" si="69"/>
        <v>0</v>
      </c>
      <c r="AC385" s="82">
        <f t="shared" si="70"/>
        <v>0</v>
      </c>
      <c r="AD385" s="83">
        <f t="shared" si="71"/>
        <v>0</v>
      </c>
    </row>
    <row r="386" spans="6:30">
      <c r="F386" s="95"/>
      <c r="G386" s="95"/>
      <c r="H386" s="95"/>
      <c r="I386" s="95"/>
      <c r="J386" s="96">
        <f t="shared" si="73"/>
        <v>0</v>
      </c>
      <c r="K386" s="97"/>
      <c r="L386" s="95"/>
      <c r="M386" s="98">
        <f t="shared" si="74"/>
        <v>0</v>
      </c>
      <c r="N386" s="73">
        <f t="shared" si="64"/>
        <v>0</v>
      </c>
      <c r="O386" s="74"/>
      <c r="P386" s="75">
        <f t="shared" si="65"/>
        <v>0</v>
      </c>
      <c r="Q386" s="76"/>
      <c r="R386" s="77"/>
      <c r="S386" s="76"/>
      <c r="T386" s="78"/>
      <c r="U386" s="79">
        <f t="shared" si="66"/>
        <v>0</v>
      </c>
      <c r="W386" s="80" t="str">
        <f t="shared" si="67"/>
        <v/>
      </c>
      <c r="X386" s="80" t="str">
        <f t="shared" si="68"/>
        <v/>
      </c>
      <c r="Y386" s="80" t="str">
        <f t="shared" si="63"/>
        <v/>
      </c>
      <c r="Z386" s="80" t="str">
        <f t="shared" si="63"/>
        <v/>
      </c>
      <c r="AA386" s="81">
        <f t="shared" si="72"/>
        <v>0</v>
      </c>
      <c r="AB386" s="82">
        <f t="shared" si="69"/>
        <v>0</v>
      </c>
      <c r="AC386" s="82">
        <f t="shared" si="70"/>
        <v>0</v>
      </c>
      <c r="AD386" s="83">
        <f t="shared" si="71"/>
        <v>0</v>
      </c>
    </row>
    <row r="387" spans="6:30">
      <c r="F387" s="95"/>
      <c r="G387" s="95"/>
      <c r="H387" s="95"/>
      <c r="I387" s="95"/>
      <c r="J387" s="96">
        <f t="shared" si="73"/>
        <v>0</v>
      </c>
      <c r="K387" s="97"/>
      <c r="L387" s="95"/>
      <c r="M387" s="98">
        <f t="shared" si="74"/>
        <v>0</v>
      </c>
      <c r="N387" s="73">
        <f t="shared" si="64"/>
        <v>0</v>
      </c>
      <c r="O387" s="74"/>
      <c r="P387" s="75">
        <f t="shared" si="65"/>
        <v>0</v>
      </c>
      <c r="Q387" s="76"/>
      <c r="R387" s="77"/>
      <c r="S387" s="76"/>
      <c r="T387" s="78"/>
      <c r="U387" s="79">
        <f t="shared" si="66"/>
        <v>0</v>
      </c>
      <c r="W387" s="80" t="str">
        <f t="shared" si="67"/>
        <v/>
      </c>
      <c r="X387" s="80" t="str">
        <f t="shared" si="68"/>
        <v/>
      </c>
      <c r="Y387" s="80" t="str">
        <f t="shared" si="63"/>
        <v/>
      </c>
      <c r="Z387" s="80" t="str">
        <f t="shared" si="63"/>
        <v/>
      </c>
      <c r="AA387" s="81">
        <f t="shared" si="72"/>
        <v>0</v>
      </c>
      <c r="AB387" s="82">
        <f t="shared" si="69"/>
        <v>0</v>
      </c>
      <c r="AC387" s="82">
        <f t="shared" si="70"/>
        <v>0</v>
      </c>
      <c r="AD387" s="83">
        <f t="shared" si="71"/>
        <v>0</v>
      </c>
    </row>
    <row r="388" spans="6:30">
      <c r="F388" s="95"/>
      <c r="G388" s="95"/>
      <c r="H388" s="95"/>
      <c r="I388" s="95"/>
      <c r="J388" s="96">
        <f t="shared" si="73"/>
        <v>0</v>
      </c>
      <c r="K388" s="97"/>
      <c r="L388" s="95"/>
      <c r="M388" s="98">
        <f t="shared" si="74"/>
        <v>0</v>
      </c>
      <c r="N388" s="73">
        <f t="shared" si="64"/>
        <v>0</v>
      </c>
      <c r="O388" s="74"/>
      <c r="P388" s="75">
        <f t="shared" si="65"/>
        <v>0</v>
      </c>
      <c r="Q388" s="76"/>
      <c r="R388" s="77"/>
      <c r="S388" s="76"/>
      <c r="T388" s="78"/>
      <c r="U388" s="79">
        <f t="shared" si="66"/>
        <v>0</v>
      </c>
      <c r="W388" s="80" t="str">
        <f t="shared" si="67"/>
        <v/>
      </c>
      <c r="X388" s="80" t="str">
        <f t="shared" si="68"/>
        <v/>
      </c>
      <c r="Y388" s="80" t="str">
        <f t="shared" si="63"/>
        <v/>
      </c>
      <c r="Z388" s="80" t="str">
        <f t="shared" si="63"/>
        <v/>
      </c>
      <c r="AA388" s="81">
        <f t="shared" si="72"/>
        <v>0</v>
      </c>
      <c r="AB388" s="82">
        <f t="shared" si="69"/>
        <v>0</v>
      </c>
      <c r="AC388" s="82">
        <f t="shared" si="70"/>
        <v>0</v>
      </c>
      <c r="AD388" s="83">
        <f t="shared" si="71"/>
        <v>0</v>
      </c>
    </row>
    <row r="389" spans="6:30">
      <c r="F389" s="95"/>
      <c r="G389" s="95"/>
      <c r="H389" s="95"/>
      <c r="I389" s="95"/>
      <c r="J389" s="96">
        <f t="shared" si="73"/>
        <v>0</v>
      </c>
      <c r="K389" s="97"/>
      <c r="L389" s="95"/>
      <c r="M389" s="98">
        <f t="shared" si="74"/>
        <v>0</v>
      </c>
      <c r="N389" s="73">
        <f t="shared" si="64"/>
        <v>0</v>
      </c>
      <c r="O389" s="74"/>
      <c r="P389" s="75">
        <f t="shared" si="65"/>
        <v>0</v>
      </c>
      <c r="Q389" s="76"/>
      <c r="R389" s="77"/>
      <c r="S389" s="76"/>
      <c r="T389" s="78"/>
      <c r="U389" s="79">
        <f t="shared" si="66"/>
        <v>0</v>
      </c>
      <c r="W389" s="80" t="str">
        <f t="shared" si="67"/>
        <v/>
      </c>
      <c r="X389" s="80" t="str">
        <f t="shared" si="68"/>
        <v/>
      </c>
      <c r="Y389" s="80" t="str">
        <f t="shared" ref="Y389:Z413" si="75">IF(H389="A",5,(IF(H389="M",3,IF(H389="B",1,""))))</f>
        <v/>
      </c>
      <c r="Z389" s="80" t="str">
        <f t="shared" si="75"/>
        <v/>
      </c>
      <c r="AA389" s="81">
        <f t="shared" si="72"/>
        <v>0</v>
      </c>
      <c r="AB389" s="82">
        <f t="shared" si="69"/>
        <v>0</v>
      </c>
      <c r="AC389" s="82">
        <f t="shared" si="70"/>
        <v>0</v>
      </c>
      <c r="AD389" s="83">
        <f t="shared" si="71"/>
        <v>0</v>
      </c>
    </row>
    <row r="390" spans="6:30">
      <c r="F390" s="95"/>
      <c r="G390" s="95"/>
      <c r="H390" s="95"/>
      <c r="I390" s="95"/>
      <c r="J390" s="96">
        <f t="shared" si="73"/>
        <v>0</v>
      </c>
      <c r="K390" s="97"/>
      <c r="L390" s="95"/>
      <c r="M390" s="98">
        <f t="shared" si="74"/>
        <v>0</v>
      </c>
      <c r="N390" s="73">
        <f t="shared" si="64"/>
        <v>0</v>
      </c>
      <c r="O390" s="74"/>
      <c r="P390" s="75">
        <f t="shared" si="65"/>
        <v>0</v>
      </c>
      <c r="Q390" s="76"/>
      <c r="R390" s="77"/>
      <c r="S390" s="76"/>
      <c r="T390" s="78"/>
      <c r="U390" s="79">
        <f t="shared" si="66"/>
        <v>0</v>
      </c>
      <c r="W390" s="80" t="str">
        <f t="shared" si="67"/>
        <v/>
      </c>
      <c r="X390" s="80" t="str">
        <f t="shared" si="68"/>
        <v/>
      </c>
      <c r="Y390" s="80" t="str">
        <f t="shared" si="75"/>
        <v/>
      </c>
      <c r="Z390" s="80" t="str">
        <f t="shared" si="75"/>
        <v/>
      </c>
      <c r="AA390" s="81">
        <f t="shared" si="72"/>
        <v>0</v>
      </c>
      <c r="AB390" s="82">
        <f t="shared" si="69"/>
        <v>0</v>
      </c>
      <c r="AC390" s="82">
        <f t="shared" si="70"/>
        <v>0</v>
      </c>
      <c r="AD390" s="83">
        <f t="shared" si="71"/>
        <v>0</v>
      </c>
    </row>
    <row r="391" spans="6:30">
      <c r="F391" s="95"/>
      <c r="G391" s="95"/>
      <c r="H391" s="95"/>
      <c r="I391" s="95"/>
      <c r="J391" s="96">
        <f t="shared" si="73"/>
        <v>0</v>
      </c>
      <c r="K391" s="97"/>
      <c r="L391" s="95"/>
      <c r="M391" s="98">
        <f t="shared" si="74"/>
        <v>0</v>
      </c>
      <c r="N391" s="73">
        <f t="shared" si="64"/>
        <v>0</v>
      </c>
      <c r="O391" s="74"/>
      <c r="P391" s="75">
        <f t="shared" si="65"/>
        <v>0</v>
      </c>
      <c r="Q391" s="76"/>
      <c r="R391" s="77"/>
      <c r="S391" s="76"/>
      <c r="T391" s="78"/>
      <c r="U391" s="79">
        <f t="shared" si="66"/>
        <v>0</v>
      </c>
      <c r="W391" s="80" t="str">
        <f t="shared" si="67"/>
        <v/>
      </c>
      <c r="X391" s="80" t="str">
        <f t="shared" si="68"/>
        <v/>
      </c>
      <c r="Y391" s="80" t="str">
        <f t="shared" si="75"/>
        <v/>
      </c>
      <c r="Z391" s="80" t="str">
        <f t="shared" si="75"/>
        <v/>
      </c>
      <c r="AA391" s="81">
        <f t="shared" si="72"/>
        <v>0</v>
      </c>
      <c r="AB391" s="82">
        <f t="shared" si="69"/>
        <v>0</v>
      </c>
      <c r="AC391" s="82">
        <f t="shared" si="70"/>
        <v>0</v>
      </c>
      <c r="AD391" s="83">
        <f t="shared" si="71"/>
        <v>0</v>
      </c>
    </row>
    <row r="392" spans="6:30">
      <c r="F392" s="95"/>
      <c r="G392" s="95"/>
      <c r="H392" s="95"/>
      <c r="I392" s="95"/>
      <c r="J392" s="96">
        <f t="shared" si="73"/>
        <v>0</v>
      </c>
      <c r="K392" s="97"/>
      <c r="L392" s="95"/>
      <c r="M392" s="98">
        <f t="shared" si="74"/>
        <v>0</v>
      </c>
      <c r="N392" s="73">
        <f t="shared" si="64"/>
        <v>0</v>
      </c>
      <c r="O392" s="74"/>
      <c r="P392" s="75">
        <f t="shared" si="65"/>
        <v>0</v>
      </c>
      <c r="Q392" s="76"/>
      <c r="R392" s="77"/>
      <c r="S392" s="76"/>
      <c r="T392" s="78"/>
      <c r="U392" s="79">
        <f t="shared" si="66"/>
        <v>0</v>
      </c>
      <c r="W392" s="80" t="str">
        <f t="shared" si="67"/>
        <v/>
      </c>
      <c r="X392" s="80" t="str">
        <f t="shared" si="68"/>
        <v/>
      </c>
      <c r="Y392" s="80" t="str">
        <f t="shared" si="75"/>
        <v/>
      </c>
      <c r="Z392" s="80" t="str">
        <f t="shared" si="75"/>
        <v/>
      </c>
      <c r="AA392" s="81">
        <f t="shared" si="72"/>
        <v>0</v>
      </c>
      <c r="AB392" s="82">
        <f t="shared" si="69"/>
        <v>0</v>
      </c>
      <c r="AC392" s="82">
        <f t="shared" si="70"/>
        <v>0</v>
      </c>
      <c r="AD392" s="83">
        <f t="shared" si="71"/>
        <v>0</v>
      </c>
    </row>
    <row r="393" spans="6:30">
      <c r="F393" s="95"/>
      <c r="G393" s="95"/>
      <c r="H393" s="95"/>
      <c r="I393" s="95"/>
      <c r="J393" s="96">
        <f t="shared" si="73"/>
        <v>0</v>
      </c>
      <c r="K393" s="97"/>
      <c r="L393" s="95"/>
      <c r="M393" s="98">
        <f t="shared" si="74"/>
        <v>0</v>
      </c>
      <c r="N393" s="73">
        <f t="shared" si="64"/>
        <v>0</v>
      </c>
      <c r="O393" s="74"/>
      <c r="P393" s="75">
        <f t="shared" si="65"/>
        <v>0</v>
      </c>
      <c r="Q393" s="76"/>
      <c r="R393" s="77"/>
      <c r="S393" s="76"/>
      <c r="T393" s="78"/>
      <c r="U393" s="79">
        <f t="shared" si="66"/>
        <v>0</v>
      </c>
      <c r="W393" s="80" t="str">
        <f t="shared" si="67"/>
        <v/>
      </c>
      <c r="X393" s="80" t="str">
        <f t="shared" si="68"/>
        <v/>
      </c>
      <c r="Y393" s="80" t="str">
        <f t="shared" si="75"/>
        <v/>
      </c>
      <c r="Z393" s="80" t="str">
        <f t="shared" si="75"/>
        <v/>
      </c>
      <c r="AA393" s="81">
        <f t="shared" si="72"/>
        <v>0</v>
      </c>
      <c r="AB393" s="82">
        <f t="shared" si="69"/>
        <v>0</v>
      </c>
      <c r="AC393" s="82">
        <f t="shared" si="70"/>
        <v>0</v>
      </c>
      <c r="AD393" s="83">
        <f t="shared" si="71"/>
        <v>0</v>
      </c>
    </row>
    <row r="394" spans="6:30">
      <c r="F394" s="95"/>
      <c r="G394" s="95"/>
      <c r="H394" s="95"/>
      <c r="I394" s="95"/>
      <c r="J394" s="96">
        <f t="shared" si="73"/>
        <v>0</v>
      </c>
      <c r="K394" s="97"/>
      <c r="L394" s="95"/>
      <c r="M394" s="98">
        <f t="shared" si="74"/>
        <v>0</v>
      </c>
      <c r="N394" s="73">
        <f t="shared" ref="N394:N413" si="76">$F$2*M394</f>
        <v>0</v>
      </c>
      <c r="O394" s="74"/>
      <c r="P394" s="75">
        <f t="shared" ref="P394:P413" si="77">M394*O394</f>
        <v>0</v>
      </c>
      <c r="Q394" s="76"/>
      <c r="R394" s="77"/>
      <c r="S394" s="76"/>
      <c r="T394" s="78"/>
      <c r="U394" s="79">
        <f t="shared" ref="U394:U413" si="78">(N394*O394)</f>
        <v>0</v>
      </c>
      <c r="W394" s="80" t="str">
        <f t="shared" ref="W394:W413" si="79">IF(F394="A",5,(IF(F394="M",3,(IF(F394="B",1,"")))))</f>
        <v/>
      </c>
      <c r="X394" s="80" t="str">
        <f t="shared" ref="X394:X413" si="80">IF(G394="A",3,(IF(G394="M",2,IF(G394="b",1,""))))</f>
        <v/>
      </c>
      <c r="Y394" s="80" t="str">
        <f t="shared" si="75"/>
        <v/>
      </c>
      <c r="Z394" s="80" t="str">
        <f t="shared" si="75"/>
        <v/>
      </c>
      <c r="AA394" s="81">
        <f t="shared" si="72"/>
        <v>0</v>
      </c>
      <c r="AB394" s="82">
        <f t="shared" ref="AB394:AB413" si="81">PRODUCT(W394:AA394)</f>
        <v>0</v>
      </c>
      <c r="AC394" s="82">
        <f t="shared" ref="AC394:AC413" si="82">PRODUCT(W394:Z394)</f>
        <v>0</v>
      </c>
      <c r="AD394" s="83">
        <f t="shared" ref="AD394:AD413" si="83">J394/$J$9</f>
        <v>0</v>
      </c>
    </row>
    <row r="395" spans="6:30">
      <c r="F395" s="95"/>
      <c r="G395" s="95"/>
      <c r="H395" s="95"/>
      <c r="I395" s="95"/>
      <c r="J395" s="96">
        <f t="shared" si="73"/>
        <v>0</v>
      </c>
      <c r="K395" s="97"/>
      <c r="L395" s="95"/>
      <c r="M395" s="98">
        <f t="shared" si="74"/>
        <v>0</v>
      </c>
      <c r="N395" s="73">
        <f t="shared" si="76"/>
        <v>0</v>
      </c>
      <c r="O395" s="74"/>
      <c r="P395" s="75">
        <f t="shared" si="77"/>
        <v>0</v>
      </c>
      <c r="Q395" s="76"/>
      <c r="R395" s="77"/>
      <c r="S395" s="76"/>
      <c r="T395" s="78"/>
      <c r="U395" s="79">
        <f t="shared" si="78"/>
        <v>0</v>
      </c>
      <c r="W395" s="80" t="str">
        <f t="shared" si="79"/>
        <v/>
      </c>
      <c r="X395" s="80" t="str">
        <f t="shared" si="80"/>
        <v/>
      </c>
      <c r="Y395" s="80" t="str">
        <f t="shared" si="75"/>
        <v/>
      </c>
      <c r="Z395" s="80" t="str">
        <f t="shared" si="75"/>
        <v/>
      </c>
      <c r="AA395" s="81">
        <f t="shared" ref="AA395:AA413" si="84">L395</f>
        <v>0</v>
      </c>
      <c r="AB395" s="82">
        <f t="shared" si="81"/>
        <v>0</v>
      </c>
      <c r="AC395" s="82">
        <f t="shared" si="82"/>
        <v>0</v>
      </c>
      <c r="AD395" s="83">
        <f t="shared" si="83"/>
        <v>0</v>
      </c>
    </row>
    <row r="396" spans="6:30">
      <c r="F396" s="95"/>
      <c r="G396" s="95"/>
      <c r="H396" s="95"/>
      <c r="I396" s="95"/>
      <c r="J396" s="96">
        <f t="shared" si="73"/>
        <v>0</v>
      </c>
      <c r="K396" s="97"/>
      <c r="L396" s="95"/>
      <c r="M396" s="98">
        <f t="shared" si="74"/>
        <v>0</v>
      </c>
      <c r="N396" s="73">
        <f t="shared" si="76"/>
        <v>0</v>
      </c>
      <c r="O396" s="74"/>
      <c r="P396" s="75">
        <f t="shared" si="77"/>
        <v>0</v>
      </c>
      <c r="Q396" s="76"/>
      <c r="R396" s="77"/>
      <c r="S396" s="76"/>
      <c r="T396" s="78"/>
      <c r="U396" s="79">
        <f t="shared" si="78"/>
        <v>0</v>
      </c>
      <c r="W396" s="80" t="str">
        <f t="shared" si="79"/>
        <v/>
      </c>
      <c r="X396" s="80" t="str">
        <f t="shared" si="80"/>
        <v/>
      </c>
      <c r="Y396" s="80" t="str">
        <f t="shared" si="75"/>
        <v/>
      </c>
      <c r="Z396" s="80" t="str">
        <f t="shared" si="75"/>
        <v/>
      </c>
      <c r="AA396" s="81">
        <f t="shared" si="84"/>
        <v>0</v>
      </c>
      <c r="AB396" s="82">
        <f t="shared" si="81"/>
        <v>0</v>
      </c>
      <c r="AC396" s="82">
        <f t="shared" si="82"/>
        <v>0</v>
      </c>
      <c r="AD396" s="83">
        <f t="shared" si="83"/>
        <v>0</v>
      </c>
    </row>
    <row r="397" spans="6:30">
      <c r="F397" s="95"/>
      <c r="G397" s="95"/>
      <c r="H397" s="95"/>
      <c r="I397" s="95"/>
      <c r="J397" s="96">
        <f t="shared" si="73"/>
        <v>0</v>
      </c>
      <c r="K397" s="97"/>
      <c r="L397" s="95"/>
      <c r="M397" s="98">
        <f t="shared" si="74"/>
        <v>0</v>
      </c>
      <c r="N397" s="73">
        <f t="shared" si="76"/>
        <v>0</v>
      </c>
      <c r="O397" s="74"/>
      <c r="P397" s="75">
        <f t="shared" si="77"/>
        <v>0</v>
      </c>
      <c r="Q397" s="76"/>
      <c r="R397" s="77"/>
      <c r="S397" s="76"/>
      <c r="T397" s="78"/>
      <c r="U397" s="79">
        <f t="shared" si="78"/>
        <v>0</v>
      </c>
      <c r="W397" s="80" t="str">
        <f t="shared" si="79"/>
        <v/>
      </c>
      <c r="X397" s="80" t="str">
        <f t="shared" si="80"/>
        <v/>
      </c>
      <c r="Y397" s="80" t="str">
        <f t="shared" si="75"/>
        <v/>
      </c>
      <c r="Z397" s="80" t="str">
        <f t="shared" si="75"/>
        <v/>
      </c>
      <c r="AA397" s="81">
        <f t="shared" si="84"/>
        <v>0</v>
      </c>
      <c r="AB397" s="82">
        <f t="shared" si="81"/>
        <v>0</v>
      </c>
      <c r="AC397" s="82">
        <f t="shared" si="82"/>
        <v>0</v>
      </c>
      <c r="AD397" s="83">
        <f t="shared" si="83"/>
        <v>0</v>
      </c>
    </row>
    <row r="398" spans="6:30">
      <c r="F398" s="95"/>
      <c r="G398" s="95"/>
      <c r="H398" s="95"/>
      <c r="I398" s="95"/>
      <c r="J398" s="96">
        <f t="shared" si="73"/>
        <v>0</v>
      </c>
      <c r="K398" s="97"/>
      <c r="L398" s="95"/>
      <c r="M398" s="98">
        <f t="shared" si="74"/>
        <v>0</v>
      </c>
      <c r="N398" s="73">
        <f t="shared" si="76"/>
        <v>0</v>
      </c>
      <c r="O398" s="74"/>
      <c r="P398" s="75">
        <f t="shared" si="77"/>
        <v>0</v>
      </c>
      <c r="Q398" s="76"/>
      <c r="R398" s="77"/>
      <c r="S398" s="76"/>
      <c r="T398" s="78"/>
      <c r="U398" s="79">
        <f t="shared" si="78"/>
        <v>0</v>
      </c>
      <c r="W398" s="80" t="str">
        <f t="shared" si="79"/>
        <v/>
      </c>
      <c r="X398" s="80" t="str">
        <f t="shared" si="80"/>
        <v/>
      </c>
      <c r="Y398" s="80" t="str">
        <f t="shared" si="75"/>
        <v/>
      </c>
      <c r="Z398" s="80" t="str">
        <f t="shared" si="75"/>
        <v/>
      </c>
      <c r="AA398" s="81">
        <f t="shared" si="84"/>
        <v>0</v>
      </c>
      <c r="AB398" s="82">
        <f t="shared" si="81"/>
        <v>0</v>
      </c>
      <c r="AC398" s="82">
        <f t="shared" si="82"/>
        <v>0</v>
      </c>
      <c r="AD398" s="83">
        <f t="shared" si="83"/>
        <v>0</v>
      </c>
    </row>
    <row r="399" spans="6:30">
      <c r="F399" s="95"/>
      <c r="G399" s="95"/>
      <c r="H399" s="95"/>
      <c r="I399" s="95"/>
      <c r="J399" s="96">
        <f t="shared" si="73"/>
        <v>0</v>
      </c>
      <c r="K399" s="97"/>
      <c r="L399" s="95"/>
      <c r="M399" s="98">
        <f t="shared" si="74"/>
        <v>0</v>
      </c>
      <c r="N399" s="73">
        <f t="shared" si="76"/>
        <v>0</v>
      </c>
      <c r="O399" s="74"/>
      <c r="P399" s="75">
        <f t="shared" si="77"/>
        <v>0</v>
      </c>
      <c r="Q399" s="76"/>
      <c r="R399" s="77"/>
      <c r="S399" s="76"/>
      <c r="T399" s="78"/>
      <c r="U399" s="79">
        <f t="shared" si="78"/>
        <v>0</v>
      </c>
      <c r="W399" s="80" t="str">
        <f t="shared" si="79"/>
        <v/>
      </c>
      <c r="X399" s="80" t="str">
        <f t="shared" si="80"/>
        <v/>
      </c>
      <c r="Y399" s="80" t="str">
        <f t="shared" si="75"/>
        <v/>
      </c>
      <c r="Z399" s="80" t="str">
        <f t="shared" si="75"/>
        <v/>
      </c>
      <c r="AA399" s="81">
        <f t="shared" si="84"/>
        <v>0</v>
      </c>
      <c r="AB399" s="82">
        <f t="shared" si="81"/>
        <v>0</v>
      </c>
      <c r="AC399" s="82">
        <f t="shared" si="82"/>
        <v>0</v>
      </c>
      <c r="AD399" s="83">
        <f t="shared" si="83"/>
        <v>0</v>
      </c>
    </row>
    <row r="400" spans="6:30">
      <c r="F400" s="95"/>
      <c r="G400" s="95"/>
      <c r="H400" s="95"/>
      <c r="I400" s="95"/>
      <c r="J400" s="96">
        <f t="shared" si="73"/>
        <v>0</v>
      </c>
      <c r="K400" s="97"/>
      <c r="L400" s="95"/>
      <c r="M400" s="98">
        <f t="shared" si="74"/>
        <v>0</v>
      </c>
      <c r="N400" s="73">
        <f t="shared" si="76"/>
        <v>0</v>
      </c>
      <c r="O400" s="74"/>
      <c r="P400" s="75">
        <f t="shared" si="77"/>
        <v>0</v>
      </c>
      <c r="Q400" s="76"/>
      <c r="R400" s="77"/>
      <c r="S400" s="76"/>
      <c r="T400" s="78"/>
      <c r="U400" s="79">
        <f t="shared" si="78"/>
        <v>0</v>
      </c>
      <c r="W400" s="80" t="str">
        <f t="shared" si="79"/>
        <v/>
      </c>
      <c r="X400" s="80" t="str">
        <f t="shared" si="80"/>
        <v/>
      </c>
      <c r="Y400" s="80" t="str">
        <f t="shared" si="75"/>
        <v/>
      </c>
      <c r="Z400" s="80" t="str">
        <f t="shared" si="75"/>
        <v/>
      </c>
      <c r="AA400" s="81">
        <f t="shared" si="84"/>
        <v>0</v>
      </c>
      <c r="AB400" s="82">
        <f t="shared" si="81"/>
        <v>0</v>
      </c>
      <c r="AC400" s="82">
        <f t="shared" si="82"/>
        <v>0</v>
      </c>
      <c r="AD400" s="83">
        <f t="shared" si="83"/>
        <v>0</v>
      </c>
    </row>
    <row r="401" spans="3:30">
      <c r="F401" s="95"/>
      <c r="G401" s="95"/>
      <c r="H401" s="95"/>
      <c r="I401" s="95"/>
      <c r="J401" s="96">
        <f t="shared" si="73"/>
        <v>0</v>
      </c>
      <c r="K401" s="97"/>
      <c r="L401" s="95"/>
      <c r="M401" s="98">
        <f t="shared" si="74"/>
        <v>0</v>
      </c>
      <c r="N401" s="73">
        <f t="shared" si="76"/>
        <v>0</v>
      </c>
      <c r="O401" s="74"/>
      <c r="P401" s="75">
        <f t="shared" si="77"/>
        <v>0</v>
      </c>
      <c r="Q401" s="76"/>
      <c r="R401" s="77"/>
      <c r="S401" s="76"/>
      <c r="T401" s="78"/>
      <c r="U401" s="79">
        <f t="shared" si="78"/>
        <v>0</v>
      </c>
      <c r="W401" s="80" t="str">
        <f t="shared" si="79"/>
        <v/>
      </c>
      <c r="X401" s="80" t="str">
        <f t="shared" si="80"/>
        <v/>
      </c>
      <c r="Y401" s="80" t="str">
        <f t="shared" si="75"/>
        <v/>
      </c>
      <c r="Z401" s="80" t="str">
        <f t="shared" si="75"/>
        <v/>
      </c>
      <c r="AA401" s="81">
        <f t="shared" si="84"/>
        <v>0</v>
      </c>
      <c r="AB401" s="82">
        <f t="shared" si="81"/>
        <v>0</v>
      </c>
      <c r="AC401" s="82">
        <f t="shared" si="82"/>
        <v>0</v>
      </c>
      <c r="AD401" s="83">
        <f t="shared" si="83"/>
        <v>0</v>
      </c>
    </row>
    <row r="402" spans="3:30">
      <c r="F402" s="95"/>
      <c r="G402" s="95"/>
      <c r="H402" s="95"/>
      <c r="I402" s="95"/>
      <c r="J402" s="96">
        <f t="shared" si="73"/>
        <v>0</v>
      </c>
      <c r="K402" s="97"/>
      <c r="L402" s="95"/>
      <c r="M402" s="98">
        <f t="shared" si="74"/>
        <v>0</v>
      </c>
      <c r="N402" s="73">
        <f t="shared" si="76"/>
        <v>0</v>
      </c>
      <c r="O402" s="74"/>
      <c r="P402" s="75">
        <f t="shared" si="77"/>
        <v>0</v>
      </c>
      <c r="Q402" s="76"/>
      <c r="R402" s="77"/>
      <c r="S402" s="76"/>
      <c r="T402" s="78"/>
      <c r="U402" s="79">
        <f t="shared" si="78"/>
        <v>0</v>
      </c>
      <c r="W402" s="80" t="str">
        <f t="shared" si="79"/>
        <v/>
      </c>
      <c r="X402" s="80" t="str">
        <f t="shared" si="80"/>
        <v/>
      </c>
      <c r="Y402" s="80" t="str">
        <f t="shared" si="75"/>
        <v/>
      </c>
      <c r="Z402" s="80" t="str">
        <f t="shared" si="75"/>
        <v/>
      </c>
      <c r="AA402" s="81">
        <f t="shared" si="84"/>
        <v>0</v>
      </c>
      <c r="AB402" s="82">
        <f t="shared" si="81"/>
        <v>0</v>
      </c>
      <c r="AC402" s="82">
        <f t="shared" si="82"/>
        <v>0</v>
      </c>
      <c r="AD402" s="83">
        <f t="shared" si="83"/>
        <v>0</v>
      </c>
    </row>
    <row r="403" spans="3:30">
      <c r="F403" s="95"/>
      <c r="G403" s="95"/>
      <c r="H403" s="95"/>
      <c r="I403" s="95"/>
      <c r="J403" s="96">
        <f t="shared" si="73"/>
        <v>0</v>
      </c>
      <c r="K403" s="97"/>
      <c r="L403" s="95"/>
      <c r="M403" s="98">
        <f t="shared" si="74"/>
        <v>0</v>
      </c>
      <c r="N403" s="73">
        <f t="shared" si="76"/>
        <v>0</v>
      </c>
      <c r="O403" s="74"/>
      <c r="P403" s="75">
        <f t="shared" si="77"/>
        <v>0</v>
      </c>
      <c r="Q403" s="76"/>
      <c r="R403" s="77"/>
      <c r="S403" s="76"/>
      <c r="T403" s="78"/>
      <c r="U403" s="79">
        <f t="shared" si="78"/>
        <v>0</v>
      </c>
      <c r="W403" s="80" t="str">
        <f t="shared" si="79"/>
        <v/>
      </c>
      <c r="X403" s="80" t="str">
        <f t="shared" si="80"/>
        <v/>
      </c>
      <c r="Y403" s="80" t="str">
        <f t="shared" si="75"/>
        <v/>
      </c>
      <c r="Z403" s="80" t="str">
        <f t="shared" si="75"/>
        <v/>
      </c>
      <c r="AA403" s="81">
        <f t="shared" si="84"/>
        <v>0</v>
      </c>
      <c r="AB403" s="82">
        <f t="shared" si="81"/>
        <v>0</v>
      </c>
      <c r="AC403" s="82">
        <f t="shared" si="82"/>
        <v>0</v>
      </c>
      <c r="AD403" s="83">
        <f t="shared" si="83"/>
        <v>0</v>
      </c>
    </row>
    <row r="404" spans="3:30">
      <c r="F404" s="95"/>
      <c r="G404" s="95"/>
      <c r="H404" s="95"/>
      <c r="I404" s="95"/>
      <c r="J404" s="96">
        <f t="shared" si="73"/>
        <v>0</v>
      </c>
      <c r="K404" s="97"/>
      <c r="L404" s="95"/>
      <c r="M404" s="98">
        <f t="shared" si="74"/>
        <v>0</v>
      </c>
      <c r="N404" s="73">
        <f t="shared" si="76"/>
        <v>0</v>
      </c>
      <c r="O404" s="74"/>
      <c r="P404" s="75">
        <f t="shared" si="77"/>
        <v>0</v>
      </c>
      <c r="Q404" s="76"/>
      <c r="R404" s="77"/>
      <c r="S404" s="76"/>
      <c r="T404" s="78"/>
      <c r="U404" s="79">
        <f t="shared" si="78"/>
        <v>0</v>
      </c>
      <c r="W404" s="80" t="str">
        <f t="shared" si="79"/>
        <v/>
      </c>
      <c r="X404" s="80" t="str">
        <f t="shared" si="80"/>
        <v/>
      </c>
      <c r="Y404" s="80" t="str">
        <f t="shared" si="75"/>
        <v/>
      </c>
      <c r="Z404" s="80" t="str">
        <f t="shared" si="75"/>
        <v/>
      </c>
      <c r="AA404" s="81">
        <f t="shared" si="84"/>
        <v>0</v>
      </c>
      <c r="AB404" s="82">
        <f t="shared" si="81"/>
        <v>0</v>
      </c>
      <c r="AC404" s="82">
        <f t="shared" si="82"/>
        <v>0</v>
      </c>
      <c r="AD404" s="83">
        <f t="shared" si="83"/>
        <v>0</v>
      </c>
    </row>
    <row r="405" spans="3:30">
      <c r="F405" s="95"/>
      <c r="G405" s="95"/>
      <c r="H405" s="95"/>
      <c r="I405" s="95"/>
      <c r="J405" s="96">
        <f t="shared" si="73"/>
        <v>0</v>
      </c>
      <c r="K405" s="97"/>
      <c r="L405" s="95"/>
      <c r="M405" s="98">
        <f t="shared" si="74"/>
        <v>0</v>
      </c>
      <c r="N405" s="73">
        <f t="shared" si="76"/>
        <v>0</v>
      </c>
      <c r="O405" s="74"/>
      <c r="P405" s="75">
        <f t="shared" si="77"/>
        <v>0</v>
      </c>
      <c r="Q405" s="76"/>
      <c r="R405" s="77"/>
      <c r="S405" s="76"/>
      <c r="T405" s="78"/>
      <c r="U405" s="79">
        <f t="shared" si="78"/>
        <v>0</v>
      </c>
      <c r="W405" s="80" t="str">
        <f t="shared" si="79"/>
        <v/>
      </c>
      <c r="X405" s="80" t="str">
        <f t="shared" si="80"/>
        <v/>
      </c>
      <c r="Y405" s="80" t="str">
        <f t="shared" si="75"/>
        <v/>
      </c>
      <c r="Z405" s="80" t="str">
        <f t="shared" si="75"/>
        <v/>
      </c>
      <c r="AA405" s="81">
        <f t="shared" si="84"/>
        <v>0</v>
      </c>
      <c r="AB405" s="82">
        <f t="shared" si="81"/>
        <v>0</v>
      </c>
      <c r="AC405" s="82">
        <f t="shared" si="82"/>
        <v>0</v>
      </c>
      <c r="AD405" s="83">
        <f t="shared" si="83"/>
        <v>0</v>
      </c>
    </row>
    <row r="406" spans="3:30">
      <c r="F406" s="95"/>
      <c r="G406" s="95"/>
      <c r="H406" s="95"/>
      <c r="I406" s="95"/>
      <c r="J406" s="96">
        <f t="shared" si="73"/>
        <v>0</v>
      </c>
      <c r="K406" s="97"/>
      <c r="L406" s="95"/>
      <c r="M406" s="98">
        <f t="shared" si="74"/>
        <v>0</v>
      </c>
      <c r="N406" s="73">
        <f t="shared" si="76"/>
        <v>0</v>
      </c>
      <c r="O406" s="74"/>
      <c r="P406" s="75">
        <f t="shared" si="77"/>
        <v>0</v>
      </c>
      <c r="Q406" s="76"/>
      <c r="R406" s="77"/>
      <c r="S406" s="76"/>
      <c r="T406" s="78"/>
      <c r="U406" s="79">
        <f t="shared" si="78"/>
        <v>0</v>
      </c>
      <c r="W406" s="80" t="str">
        <f t="shared" si="79"/>
        <v/>
      </c>
      <c r="X406" s="80" t="str">
        <f t="shared" si="80"/>
        <v/>
      </c>
      <c r="Y406" s="80" t="str">
        <f t="shared" si="75"/>
        <v/>
      </c>
      <c r="Z406" s="80" t="str">
        <f t="shared" si="75"/>
        <v/>
      </c>
      <c r="AA406" s="81">
        <f t="shared" si="84"/>
        <v>0</v>
      </c>
      <c r="AB406" s="82">
        <f t="shared" si="81"/>
        <v>0</v>
      </c>
      <c r="AC406" s="82">
        <f t="shared" si="82"/>
        <v>0</v>
      </c>
      <c r="AD406" s="83">
        <f t="shared" si="83"/>
        <v>0</v>
      </c>
    </row>
    <row r="407" spans="3:30">
      <c r="F407" s="95"/>
      <c r="G407" s="95"/>
      <c r="H407" s="95"/>
      <c r="I407" s="95"/>
      <c r="J407" s="96">
        <f t="shared" si="73"/>
        <v>0</v>
      </c>
      <c r="K407" s="97"/>
      <c r="L407" s="95"/>
      <c r="M407" s="98">
        <f t="shared" si="74"/>
        <v>0</v>
      </c>
      <c r="N407" s="73">
        <f t="shared" si="76"/>
        <v>0</v>
      </c>
      <c r="O407" s="74"/>
      <c r="P407" s="75">
        <f t="shared" si="77"/>
        <v>0</v>
      </c>
      <c r="Q407" s="76"/>
      <c r="R407" s="77"/>
      <c r="S407" s="76"/>
      <c r="T407" s="78"/>
      <c r="U407" s="79">
        <f t="shared" si="78"/>
        <v>0</v>
      </c>
      <c r="W407" s="80" t="str">
        <f t="shared" si="79"/>
        <v/>
      </c>
      <c r="X407" s="80" t="str">
        <f t="shared" si="80"/>
        <v/>
      </c>
      <c r="Y407" s="80" t="str">
        <f t="shared" si="75"/>
        <v/>
      </c>
      <c r="Z407" s="80" t="str">
        <f t="shared" si="75"/>
        <v/>
      </c>
      <c r="AA407" s="81">
        <f t="shared" si="84"/>
        <v>0</v>
      </c>
      <c r="AB407" s="82">
        <f t="shared" si="81"/>
        <v>0</v>
      </c>
      <c r="AC407" s="82">
        <f t="shared" si="82"/>
        <v>0</v>
      </c>
      <c r="AD407" s="83">
        <f t="shared" si="83"/>
        <v>0</v>
      </c>
    </row>
    <row r="408" spans="3:30">
      <c r="F408" s="95"/>
      <c r="G408" s="95"/>
      <c r="H408" s="95"/>
      <c r="I408" s="95"/>
      <c r="J408" s="96">
        <f t="shared" si="73"/>
        <v>0</v>
      </c>
      <c r="K408" s="97"/>
      <c r="L408" s="95"/>
      <c r="M408" s="98">
        <f t="shared" si="74"/>
        <v>0</v>
      </c>
      <c r="N408" s="73">
        <f t="shared" si="76"/>
        <v>0</v>
      </c>
      <c r="O408" s="74"/>
      <c r="P408" s="75">
        <f t="shared" si="77"/>
        <v>0</v>
      </c>
      <c r="Q408" s="76"/>
      <c r="R408" s="77"/>
      <c r="S408" s="76"/>
      <c r="T408" s="78"/>
      <c r="U408" s="79">
        <f t="shared" si="78"/>
        <v>0</v>
      </c>
      <c r="W408" s="80" t="str">
        <f t="shared" si="79"/>
        <v/>
      </c>
      <c r="X408" s="80" t="str">
        <f t="shared" si="80"/>
        <v/>
      </c>
      <c r="Y408" s="80" t="str">
        <f t="shared" si="75"/>
        <v/>
      </c>
      <c r="Z408" s="80" t="str">
        <f t="shared" si="75"/>
        <v/>
      </c>
      <c r="AA408" s="81">
        <f t="shared" si="84"/>
        <v>0</v>
      </c>
      <c r="AB408" s="82">
        <f t="shared" si="81"/>
        <v>0</v>
      </c>
      <c r="AC408" s="82">
        <f t="shared" si="82"/>
        <v>0</v>
      </c>
      <c r="AD408" s="83">
        <f t="shared" si="83"/>
        <v>0</v>
      </c>
    </row>
    <row r="409" spans="3:30">
      <c r="F409" s="95"/>
      <c r="G409" s="95"/>
      <c r="H409" s="95"/>
      <c r="I409" s="95"/>
      <c r="J409" s="96">
        <f t="shared" si="73"/>
        <v>0</v>
      </c>
      <c r="K409" s="97"/>
      <c r="L409" s="95"/>
      <c r="M409" s="98">
        <f t="shared" si="74"/>
        <v>0</v>
      </c>
      <c r="N409" s="73">
        <f t="shared" si="76"/>
        <v>0</v>
      </c>
      <c r="O409" s="74"/>
      <c r="P409" s="75">
        <f t="shared" si="77"/>
        <v>0</v>
      </c>
      <c r="Q409" s="76"/>
      <c r="R409" s="77"/>
      <c r="S409" s="76"/>
      <c r="T409" s="78"/>
      <c r="U409" s="79">
        <f t="shared" si="78"/>
        <v>0</v>
      </c>
      <c r="W409" s="80" t="str">
        <f t="shared" si="79"/>
        <v/>
      </c>
      <c r="X409" s="80" t="str">
        <f t="shared" si="80"/>
        <v/>
      </c>
      <c r="Y409" s="80" t="str">
        <f t="shared" si="75"/>
        <v/>
      </c>
      <c r="Z409" s="80" t="str">
        <f t="shared" si="75"/>
        <v/>
      </c>
      <c r="AA409" s="81">
        <f t="shared" si="84"/>
        <v>0</v>
      </c>
      <c r="AB409" s="82">
        <f t="shared" si="81"/>
        <v>0</v>
      </c>
      <c r="AC409" s="82">
        <f t="shared" si="82"/>
        <v>0</v>
      </c>
      <c r="AD409" s="83">
        <f t="shared" si="83"/>
        <v>0</v>
      </c>
    </row>
    <row r="410" spans="3:30">
      <c r="F410" s="95"/>
      <c r="G410" s="95"/>
      <c r="H410" s="95"/>
      <c r="I410" s="95"/>
      <c r="J410" s="96">
        <f t="shared" si="73"/>
        <v>0</v>
      </c>
      <c r="K410" s="97"/>
      <c r="L410" s="95"/>
      <c r="M410" s="98">
        <f t="shared" si="74"/>
        <v>0</v>
      </c>
      <c r="N410" s="73">
        <f t="shared" si="76"/>
        <v>0</v>
      </c>
      <c r="O410" s="74"/>
      <c r="P410" s="75">
        <f t="shared" si="77"/>
        <v>0</v>
      </c>
      <c r="Q410" s="76"/>
      <c r="R410" s="77"/>
      <c r="S410" s="76"/>
      <c r="T410" s="78"/>
      <c r="U410" s="79">
        <f t="shared" si="78"/>
        <v>0</v>
      </c>
      <c r="W410" s="80" t="str">
        <f t="shared" si="79"/>
        <v/>
      </c>
      <c r="X410" s="80" t="str">
        <f t="shared" si="80"/>
        <v/>
      </c>
      <c r="Y410" s="80" t="str">
        <f t="shared" si="75"/>
        <v/>
      </c>
      <c r="Z410" s="80" t="str">
        <f t="shared" si="75"/>
        <v/>
      </c>
      <c r="AA410" s="81">
        <f t="shared" si="84"/>
        <v>0</v>
      </c>
      <c r="AB410" s="82">
        <f t="shared" si="81"/>
        <v>0</v>
      </c>
      <c r="AC410" s="82">
        <f t="shared" si="82"/>
        <v>0</v>
      </c>
      <c r="AD410" s="83">
        <f t="shared" si="83"/>
        <v>0</v>
      </c>
    </row>
    <row r="411" spans="3:30">
      <c r="F411" s="95"/>
      <c r="G411" s="95"/>
      <c r="H411" s="95"/>
      <c r="I411" s="95"/>
      <c r="J411" s="96">
        <f t="shared" si="73"/>
        <v>0</v>
      </c>
      <c r="K411" s="97"/>
      <c r="L411" s="95"/>
      <c r="M411" s="98">
        <f t="shared" si="74"/>
        <v>0</v>
      </c>
      <c r="N411" s="73">
        <f t="shared" si="76"/>
        <v>0</v>
      </c>
      <c r="O411" s="74"/>
      <c r="P411" s="75">
        <f t="shared" si="77"/>
        <v>0</v>
      </c>
      <c r="Q411" s="76"/>
      <c r="R411" s="77"/>
      <c r="S411" s="76"/>
      <c r="T411" s="78"/>
      <c r="U411" s="79">
        <f t="shared" si="78"/>
        <v>0</v>
      </c>
      <c r="W411" s="80" t="str">
        <f t="shared" si="79"/>
        <v/>
      </c>
      <c r="X411" s="80" t="str">
        <f t="shared" si="80"/>
        <v/>
      </c>
      <c r="Y411" s="80" t="str">
        <f t="shared" si="75"/>
        <v/>
      </c>
      <c r="Z411" s="80" t="str">
        <f t="shared" si="75"/>
        <v/>
      </c>
      <c r="AA411" s="81">
        <f t="shared" si="84"/>
        <v>0</v>
      </c>
      <c r="AB411" s="82">
        <f t="shared" si="81"/>
        <v>0</v>
      </c>
      <c r="AC411" s="82">
        <f t="shared" si="82"/>
        <v>0</v>
      </c>
      <c r="AD411" s="83">
        <f t="shared" si="83"/>
        <v>0</v>
      </c>
    </row>
    <row r="412" spans="3:30">
      <c r="F412" s="95"/>
      <c r="G412" s="95"/>
      <c r="H412" s="95"/>
      <c r="I412" s="95"/>
      <c r="J412" s="96">
        <f t="shared" si="73"/>
        <v>0</v>
      </c>
      <c r="K412" s="97"/>
      <c r="L412" s="95"/>
      <c r="M412" s="98">
        <f t="shared" si="74"/>
        <v>0</v>
      </c>
      <c r="N412" s="73">
        <f t="shared" si="76"/>
        <v>0</v>
      </c>
      <c r="O412" s="74"/>
      <c r="P412" s="75">
        <f t="shared" si="77"/>
        <v>0</v>
      </c>
      <c r="Q412" s="76"/>
      <c r="R412" s="77"/>
      <c r="S412" s="76"/>
      <c r="T412" s="78"/>
      <c r="U412" s="79">
        <f t="shared" si="78"/>
        <v>0</v>
      </c>
      <c r="W412" s="80" t="str">
        <f t="shared" si="79"/>
        <v/>
      </c>
      <c r="X412" s="80" t="str">
        <f t="shared" si="80"/>
        <v/>
      </c>
      <c r="Y412" s="80" t="str">
        <f t="shared" si="75"/>
        <v/>
      </c>
      <c r="Z412" s="80" t="str">
        <f t="shared" si="75"/>
        <v/>
      </c>
      <c r="AA412" s="81">
        <f t="shared" si="84"/>
        <v>0</v>
      </c>
      <c r="AB412" s="82">
        <f t="shared" si="81"/>
        <v>0</v>
      </c>
      <c r="AC412" s="82">
        <f t="shared" si="82"/>
        <v>0</v>
      </c>
      <c r="AD412" s="83">
        <f t="shared" si="83"/>
        <v>0</v>
      </c>
    </row>
    <row r="413" spans="3:30">
      <c r="F413" s="95"/>
      <c r="G413" s="95"/>
      <c r="H413" s="95"/>
      <c r="I413" s="95"/>
      <c r="J413" s="96">
        <f t="shared" si="73"/>
        <v>0</v>
      </c>
      <c r="K413" s="97"/>
      <c r="L413" s="95"/>
      <c r="M413" s="98">
        <f t="shared" si="74"/>
        <v>0</v>
      </c>
      <c r="N413" s="73">
        <f t="shared" si="76"/>
        <v>0</v>
      </c>
      <c r="O413" s="74"/>
      <c r="P413" s="75">
        <f t="shared" si="77"/>
        <v>0</v>
      </c>
      <c r="Q413" s="76"/>
      <c r="R413" s="77"/>
      <c r="S413" s="76"/>
      <c r="T413" s="78"/>
      <c r="U413" s="79">
        <f t="shared" si="78"/>
        <v>0</v>
      </c>
      <c r="W413" s="80" t="str">
        <f t="shared" si="79"/>
        <v/>
      </c>
      <c r="X413" s="80" t="str">
        <f t="shared" si="80"/>
        <v/>
      </c>
      <c r="Y413" s="80" t="str">
        <f t="shared" si="75"/>
        <v/>
      </c>
      <c r="Z413" s="80" t="str">
        <f t="shared" si="75"/>
        <v/>
      </c>
      <c r="AA413" s="81">
        <f t="shared" si="84"/>
        <v>0</v>
      </c>
      <c r="AB413" s="82">
        <f t="shared" si="81"/>
        <v>0</v>
      </c>
      <c r="AC413" s="82">
        <f t="shared" si="82"/>
        <v>0</v>
      </c>
      <c r="AD413" s="83">
        <f t="shared" si="83"/>
        <v>0</v>
      </c>
    </row>
    <row r="414" spans="3:30" ht="13.5" thickBot="1">
      <c r="O414" s="99"/>
      <c r="T414" s="78"/>
    </row>
    <row r="415" spans="3:30" ht="29.25" customHeight="1" thickBot="1">
      <c r="C415" s="100" t="s">
        <v>169</v>
      </c>
      <c r="D415" s="101"/>
      <c r="E415" s="100"/>
      <c r="F415" s="100"/>
      <c r="G415" s="100"/>
      <c r="H415" s="100"/>
      <c r="I415" s="100"/>
      <c r="J415" s="100"/>
      <c r="K415" s="102">
        <f>SUBTOTAL(9,K10:K414)</f>
        <v>0.99999999999999978</v>
      </c>
      <c r="L415" s="100"/>
      <c r="M415" s="100"/>
      <c r="N415" s="100"/>
      <c r="O415" s="100"/>
      <c r="P415" s="100"/>
      <c r="Q415" s="100"/>
      <c r="R415" s="103"/>
      <c r="S415" s="100"/>
      <c r="T415" s="102"/>
      <c r="U415" s="100"/>
    </row>
    <row r="416" spans="3:30">
      <c r="M416" s="27"/>
      <c r="P416" s="27"/>
      <c r="T416" s="78"/>
      <c r="U416" s="27"/>
    </row>
    <row r="417" spans="13:21">
      <c r="M417" s="27"/>
      <c r="P417" s="27"/>
      <c r="T417" s="78"/>
      <c r="U417" s="27"/>
    </row>
    <row r="418" spans="13:21">
      <c r="M418" s="27"/>
      <c r="P418" s="27"/>
      <c r="T418" s="78"/>
      <c r="U418" s="27"/>
    </row>
    <row r="419" spans="13:21">
      <c r="M419" s="27"/>
      <c r="P419" s="27"/>
      <c r="T419" s="78"/>
      <c r="U419" s="27"/>
    </row>
    <row r="420" spans="13:21">
      <c r="M420" s="27"/>
      <c r="P420" s="27"/>
      <c r="T420" s="78"/>
      <c r="U420" s="27"/>
    </row>
    <row r="421" spans="13:21">
      <c r="M421" s="27"/>
      <c r="P421" s="27"/>
      <c r="T421" s="78"/>
      <c r="U421" s="27"/>
    </row>
    <row r="422" spans="13:21">
      <c r="M422" s="27"/>
      <c r="P422" s="27"/>
      <c r="T422" s="78"/>
      <c r="U422" s="27"/>
    </row>
    <row r="423" spans="13:21">
      <c r="M423" s="27"/>
      <c r="P423" s="27"/>
      <c r="T423" s="78"/>
      <c r="U423" s="27"/>
    </row>
    <row r="424" spans="13:21">
      <c r="M424" s="27"/>
      <c r="P424" s="27"/>
      <c r="T424" s="78"/>
      <c r="U424" s="27"/>
    </row>
    <row r="425" spans="13:21">
      <c r="M425" s="27"/>
      <c r="P425" s="27"/>
      <c r="T425" s="78"/>
      <c r="U425" s="27"/>
    </row>
    <row r="426" spans="13:21">
      <c r="M426" s="27"/>
      <c r="P426" s="27"/>
      <c r="T426" s="78"/>
      <c r="U426" s="27"/>
    </row>
    <row r="427" spans="13:21">
      <c r="M427" s="27"/>
      <c r="P427" s="27"/>
      <c r="T427" s="78"/>
      <c r="U427" s="27"/>
    </row>
    <row r="428" spans="13:21">
      <c r="M428" s="27"/>
      <c r="P428" s="27"/>
      <c r="T428" s="78"/>
      <c r="U428" s="27"/>
    </row>
    <row r="429" spans="13:21">
      <c r="M429" s="27"/>
      <c r="P429" s="27"/>
      <c r="T429" s="78"/>
      <c r="U429" s="27"/>
    </row>
    <row r="430" spans="13:21">
      <c r="M430" s="27"/>
      <c r="P430" s="27"/>
      <c r="T430" s="78"/>
      <c r="U430" s="27"/>
    </row>
    <row r="431" spans="13:21">
      <c r="M431" s="27"/>
      <c r="P431" s="27"/>
      <c r="T431" s="78"/>
      <c r="U431" s="27"/>
    </row>
    <row r="432" spans="13:21">
      <c r="M432" s="27"/>
      <c r="P432" s="27"/>
      <c r="T432" s="78"/>
      <c r="U432" s="27"/>
    </row>
    <row r="433" spans="13:21">
      <c r="M433" s="27"/>
      <c r="P433" s="27"/>
      <c r="T433" s="78"/>
      <c r="U433" s="27"/>
    </row>
    <row r="434" spans="13:21">
      <c r="M434" s="27"/>
      <c r="P434" s="27"/>
      <c r="T434" s="78"/>
      <c r="U434" s="27"/>
    </row>
    <row r="435" spans="13:21">
      <c r="M435" s="27"/>
      <c r="P435" s="27"/>
      <c r="T435" s="78"/>
      <c r="U435" s="27"/>
    </row>
    <row r="436" spans="13:21">
      <c r="M436" s="27"/>
      <c r="P436" s="27"/>
      <c r="T436" s="78"/>
      <c r="U436" s="27"/>
    </row>
    <row r="437" spans="13:21">
      <c r="M437" s="27"/>
      <c r="P437" s="27"/>
      <c r="T437" s="78"/>
      <c r="U437" s="27"/>
    </row>
    <row r="438" spans="13:21">
      <c r="M438" s="27"/>
      <c r="P438" s="27"/>
      <c r="T438" s="78"/>
      <c r="U438" s="27"/>
    </row>
    <row r="439" spans="13:21">
      <c r="M439" s="27"/>
      <c r="P439" s="27"/>
      <c r="T439" s="78"/>
      <c r="U439" s="27"/>
    </row>
    <row r="440" spans="13:21">
      <c r="M440" s="27"/>
      <c r="P440" s="27"/>
      <c r="T440" s="78"/>
      <c r="U440" s="27"/>
    </row>
    <row r="441" spans="13:21">
      <c r="M441" s="27"/>
      <c r="P441" s="27"/>
      <c r="T441" s="78"/>
      <c r="U441" s="27"/>
    </row>
    <row r="442" spans="13:21">
      <c r="M442" s="27"/>
      <c r="P442" s="27"/>
      <c r="T442" s="78"/>
      <c r="U442" s="27"/>
    </row>
    <row r="443" spans="13:21">
      <c r="M443" s="27"/>
      <c r="P443" s="27"/>
      <c r="T443" s="78"/>
      <c r="U443" s="27"/>
    </row>
    <row r="444" spans="13:21">
      <c r="M444" s="27"/>
      <c r="P444" s="27"/>
      <c r="T444" s="78"/>
      <c r="U444" s="27"/>
    </row>
    <row r="445" spans="13:21">
      <c r="M445" s="27"/>
      <c r="P445" s="27"/>
      <c r="T445" s="78"/>
      <c r="U445" s="27"/>
    </row>
    <row r="446" spans="13:21">
      <c r="M446" s="27"/>
      <c r="P446" s="27"/>
      <c r="T446" s="78"/>
      <c r="U446" s="27"/>
    </row>
    <row r="447" spans="13:21">
      <c r="M447" s="27"/>
      <c r="P447" s="27"/>
      <c r="T447" s="78"/>
      <c r="U447" s="27"/>
    </row>
    <row r="448" spans="13:21">
      <c r="M448" s="27"/>
      <c r="P448" s="27"/>
      <c r="T448" s="78"/>
      <c r="U448" s="27"/>
    </row>
    <row r="449" spans="13:21">
      <c r="M449" s="27"/>
      <c r="P449" s="27"/>
      <c r="T449" s="78"/>
      <c r="U449" s="27"/>
    </row>
    <row r="450" spans="13:21">
      <c r="M450" s="27"/>
      <c r="P450" s="27"/>
      <c r="T450" s="78"/>
      <c r="U450" s="27"/>
    </row>
    <row r="451" spans="13:21">
      <c r="M451" s="27"/>
      <c r="P451" s="27"/>
      <c r="T451" s="78"/>
      <c r="U451" s="27"/>
    </row>
    <row r="452" spans="13:21">
      <c r="M452" s="27"/>
      <c r="P452" s="27"/>
      <c r="T452" s="78"/>
      <c r="U452" s="27"/>
    </row>
    <row r="453" spans="13:21">
      <c r="M453" s="27"/>
      <c r="P453" s="27"/>
      <c r="T453" s="78"/>
      <c r="U453" s="27"/>
    </row>
    <row r="454" spans="13:21">
      <c r="M454" s="27"/>
      <c r="P454" s="27"/>
      <c r="T454" s="78"/>
      <c r="U454" s="27"/>
    </row>
    <row r="455" spans="13:21">
      <c r="M455" s="27"/>
      <c r="P455" s="27"/>
      <c r="T455" s="78"/>
      <c r="U455" s="27"/>
    </row>
    <row r="456" spans="13:21">
      <c r="M456" s="27"/>
      <c r="P456" s="27"/>
      <c r="U456" s="27"/>
    </row>
    <row r="457" spans="13:21">
      <c r="M457" s="27"/>
      <c r="P457" s="27"/>
      <c r="U457" s="27"/>
    </row>
    <row r="458" spans="13:21">
      <c r="M458" s="27"/>
      <c r="P458" s="27"/>
      <c r="U458" s="27"/>
    </row>
    <row r="459" spans="13:21">
      <c r="M459" s="27"/>
      <c r="P459" s="27"/>
      <c r="U459" s="27"/>
    </row>
    <row r="460" spans="13:21">
      <c r="M460" s="27"/>
      <c r="P460" s="27"/>
      <c r="U460" s="27"/>
    </row>
    <row r="461" spans="13:21">
      <c r="M461" s="27"/>
      <c r="P461" s="27"/>
      <c r="U461" s="27"/>
    </row>
    <row r="462" spans="13:21">
      <c r="M462" s="27"/>
      <c r="P462" s="27"/>
      <c r="U462" s="27"/>
    </row>
    <row r="463" spans="13:21">
      <c r="M463" s="27"/>
      <c r="P463" s="27"/>
      <c r="U463" s="27"/>
    </row>
    <row r="464" spans="13:21">
      <c r="M464" s="27"/>
      <c r="P464" s="27"/>
      <c r="U464" s="27"/>
    </row>
    <row r="465" spans="13:21">
      <c r="M465" s="27"/>
      <c r="P465" s="27"/>
      <c r="U465" s="27"/>
    </row>
    <row r="466" spans="13:21">
      <c r="M466" s="27"/>
      <c r="P466" s="27"/>
      <c r="U466" s="27"/>
    </row>
    <row r="467" spans="13:21">
      <c r="M467" s="27"/>
      <c r="P467" s="27"/>
      <c r="U467" s="27"/>
    </row>
    <row r="468" spans="13:21">
      <c r="M468" s="27"/>
      <c r="P468" s="27"/>
      <c r="U468" s="27"/>
    </row>
    <row r="469" spans="13:21">
      <c r="M469" s="27"/>
      <c r="P469" s="27"/>
      <c r="U469" s="27"/>
    </row>
    <row r="470" spans="13:21">
      <c r="M470" s="27"/>
      <c r="P470" s="27"/>
      <c r="U470" s="27"/>
    </row>
    <row r="471" spans="13:21">
      <c r="M471" s="27"/>
      <c r="P471" s="27"/>
      <c r="U471" s="27"/>
    </row>
    <row r="472" spans="13:21">
      <c r="M472" s="27"/>
      <c r="P472" s="27"/>
      <c r="U472" s="27"/>
    </row>
    <row r="473" spans="13:21">
      <c r="M473" s="27"/>
      <c r="P473" s="27"/>
      <c r="U473" s="27"/>
    </row>
    <row r="474" spans="13:21">
      <c r="M474" s="27"/>
      <c r="P474" s="27"/>
      <c r="U474" s="27"/>
    </row>
    <row r="475" spans="13:21">
      <c r="M475" s="27"/>
      <c r="P475" s="27"/>
      <c r="U475" s="27"/>
    </row>
    <row r="476" spans="13:21">
      <c r="M476" s="27"/>
      <c r="P476" s="27"/>
      <c r="U476" s="27"/>
    </row>
    <row r="477" spans="13:21">
      <c r="M477" s="27"/>
      <c r="P477" s="27"/>
      <c r="U477" s="27"/>
    </row>
    <row r="478" spans="13:21">
      <c r="M478" s="27"/>
      <c r="P478" s="27"/>
      <c r="U478" s="27"/>
    </row>
    <row r="479" spans="13:21">
      <c r="M479" s="27"/>
      <c r="P479" s="27"/>
      <c r="U479" s="27"/>
    </row>
    <row r="480" spans="13:21">
      <c r="M480" s="27"/>
      <c r="P480" s="27"/>
      <c r="U480" s="27"/>
    </row>
    <row r="481" spans="13:21">
      <c r="M481" s="27"/>
      <c r="P481" s="27"/>
      <c r="U481" s="27"/>
    </row>
    <row r="482" spans="13:21">
      <c r="M482" s="27"/>
      <c r="P482" s="27"/>
      <c r="U482" s="27"/>
    </row>
    <row r="483" spans="13:21">
      <c r="M483" s="27"/>
      <c r="P483" s="27"/>
      <c r="U483" s="27"/>
    </row>
    <row r="484" spans="13:21">
      <c r="M484" s="27"/>
      <c r="P484" s="27"/>
      <c r="U484" s="27"/>
    </row>
    <row r="485" spans="13:21">
      <c r="M485" s="27"/>
      <c r="P485" s="27"/>
      <c r="U485" s="27"/>
    </row>
    <row r="486" spans="13:21">
      <c r="M486" s="27"/>
      <c r="P486" s="27"/>
      <c r="U486" s="27"/>
    </row>
    <row r="487" spans="13:21">
      <c r="M487" s="27"/>
      <c r="P487" s="27"/>
      <c r="U487" s="27"/>
    </row>
    <row r="488" spans="13:21">
      <c r="M488" s="27"/>
      <c r="P488" s="27"/>
      <c r="U488" s="27"/>
    </row>
    <row r="489" spans="13:21">
      <c r="M489" s="27"/>
      <c r="P489" s="27"/>
      <c r="U489" s="27"/>
    </row>
    <row r="490" spans="13:21">
      <c r="M490" s="27"/>
      <c r="P490" s="27"/>
      <c r="U490" s="27"/>
    </row>
    <row r="491" spans="13:21">
      <c r="M491" s="27"/>
      <c r="P491" s="27"/>
      <c r="U491" s="27"/>
    </row>
    <row r="492" spans="13:21">
      <c r="M492" s="27"/>
      <c r="P492" s="27"/>
      <c r="U492" s="27"/>
    </row>
    <row r="493" spans="13:21">
      <c r="M493" s="27"/>
      <c r="P493" s="27"/>
      <c r="U493" s="27"/>
    </row>
    <row r="494" spans="13:21">
      <c r="M494" s="27"/>
      <c r="P494" s="27"/>
      <c r="U494" s="27"/>
    </row>
    <row r="495" spans="13:21">
      <c r="M495" s="27"/>
      <c r="P495" s="27"/>
      <c r="U495" s="27"/>
    </row>
    <row r="496" spans="13:21">
      <c r="M496" s="27"/>
      <c r="P496" s="27"/>
      <c r="U496" s="27"/>
    </row>
    <row r="497" spans="13:21">
      <c r="M497" s="27"/>
      <c r="P497" s="27"/>
      <c r="U497" s="27"/>
    </row>
    <row r="498" spans="13:21">
      <c r="M498" s="27"/>
      <c r="P498" s="27"/>
      <c r="U498" s="27"/>
    </row>
    <row r="499" spans="13:21">
      <c r="M499" s="27"/>
      <c r="P499" s="27"/>
      <c r="U499" s="27"/>
    </row>
    <row r="500" spans="13:21">
      <c r="M500" s="27"/>
      <c r="P500" s="27"/>
      <c r="U500" s="27"/>
    </row>
    <row r="501" spans="13:21">
      <c r="M501" s="27"/>
      <c r="P501" s="27"/>
      <c r="U501" s="27"/>
    </row>
    <row r="502" spans="13:21">
      <c r="M502" s="27"/>
      <c r="P502" s="27"/>
      <c r="U502" s="27"/>
    </row>
    <row r="503" spans="13:21">
      <c r="M503" s="27"/>
      <c r="P503" s="27"/>
      <c r="U503" s="27"/>
    </row>
    <row r="504" spans="13:21">
      <c r="M504" s="27"/>
      <c r="P504" s="27"/>
      <c r="U504" s="27"/>
    </row>
    <row r="505" spans="13:21">
      <c r="M505" s="27"/>
      <c r="P505" s="27"/>
      <c r="U505" s="27"/>
    </row>
    <row r="506" spans="13:21">
      <c r="M506" s="27"/>
      <c r="P506" s="27"/>
      <c r="U506" s="27"/>
    </row>
    <row r="507" spans="13:21">
      <c r="M507" s="27"/>
      <c r="P507" s="27"/>
      <c r="U507" s="27"/>
    </row>
    <row r="508" spans="13:21">
      <c r="M508" s="27"/>
      <c r="P508" s="27"/>
      <c r="U508" s="27"/>
    </row>
    <row r="509" spans="13:21">
      <c r="M509" s="27"/>
      <c r="P509" s="27"/>
      <c r="U509" s="27"/>
    </row>
    <row r="510" spans="13:21">
      <c r="M510" s="27"/>
      <c r="P510" s="27"/>
      <c r="U510" s="27"/>
    </row>
    <row r="511" spans="13:21">
      <c r="M511" s="27"/>
      <c r="P511" s="27"/>
      <c r="U511" s="27"/>
    </row>
    <row r="512" spans="13:21">
      <c r="M512" s="27"/>
      <c r="P512" s="27"/>
      <c r="U512" s="27"/>
    </row>
    <row r="513" spans="13:21">
      <c r="M513" s="27"/>
      <c r="P513" s="27"/>
      <c r="U513" s="27"/>
    </row>
    <row r="514" spans="13:21">
      <c r="M514" s="27"/>
      <c r="P514" s="27"/>
      <c r="U514" s="27"/>
    </row>
    <row r="515" spans="13:21">
      <c r="M515" s="27"/>
      <c r="P515" s="27"/>
      <c r="U515" s="27"/>
    </row>
    <row r="516" spans="13:21">
      <c r="M516" s="27"/>
      <c r="P516" s="27"/>
      <c r="U516" s="27"/>
    </row>
    <row r="517" spans="13:21">
      <c r="M517" s="27"/>
      <c r="P517" s="27"/>
      <c r="U517" s="27"/>
    </row>
    <row r="518" spans="13:21">
      <c r="M518" s="27"/>
      <c r="P518" s="27"/>
      <c r="U518" s="27"/>
    </row>
    <row r="519" spans="13:21">
      <c r="M519" s="27"/>
      <c r="P519" s="27"/>
      <c r="U519" s="27"/>
    </row>
    <row r="520" spans="13:21">
      <c r="M520" s="27"/>
      <c r="P520" s="27"/>
      <c r="U520" s="27"/>
    </row>
    <row r="521" spans="13:21">
      <c r="M521" s="27"/>
      <c r="P521" s="27"/>
      <c r="U521" s="27"/>
    </row>
    <row r="522" spans="13:21">
      <c r="M522" s="27"/>
      <c r="P522" s="27"/>
      <c r="U522" s="27"/>
    </row>
    <row r="523" spans="13:21">
      <c r="M523" s="27"/>
      <c r="P523" s="27"/>
      <c r="U523" s="27"/>
    </row>
    <row r="524" spans="13:21">
      <c r="M524" s="27"/>
      <c r="P524" s="27"/>
      <c r="U524" s="27"/>
    </row>
    <row r="525" spans="13:21">
      <c r="M525" s="27"/>
      <c r="P525" s="27"/>
      <c r="U525" s="27"/>
    </row>
    <row r="526" spans="13:21">
      <c r="M526" s="27"/>
      <c r="P526" s="27"/>
      <c r="U526" s="27"/>
    </row>
    <row r="527" spans="13:21">
      <c r="M527" s="27"/>
      <c r="P527" s="27"/>
      <c r="U527" s="27"/>
    </row>
    <row r="528" spans="13:21">
      <c r="M528" s="27"/>
      <c r="P528" s="27"/>
      <c r="U528" s="27"/>
    </row>
    <row r="529" spans="13:21">
      <c r="M529" s="27"/>
      <c r="P529" s="27"/>
      <c r="U529" s="27"/>
    </row>
    <row r="530" spans="13:21">
      <c r="M530" s="27"/>
      <c r="P530" s="27"/>
      <c r="U530" s="27"/>
    </row>
    <row r="531" spans="13:21">
      <c r="M531" s="27"/>
      <c r="P531" s="27"/>
      <c r="U531" s="27"/>
    </row>
    <row r="532" spans="13:21">
      <c r="M532" s="27"/>
      <c r="P532" s="27"/>
      <c r="U532" s="27"/>
    </row>
    <row r="533" spans="13:21">
      <c r="M533" s="27"/>
      <c r="P533" s="27"/>
      <c r="U533" s="27"/>
    </row>
    <row r="534" spans="13:21">
      <c r="M534" s="27"/>
      <c r="P534" s="27"/>
      <c r="U534" s="27"/>
    </row>
    <row r="535" spans="13:21">
      <c r="M535" s="27"/>
      <c r="P535" s="27"/>
      <c r="U535" s="27"/>
    </row>
    <row r="536" spans="13:21">
      <c r="M536" s="27"/>
      <c r="P536" s="27"/>
      <c r="U536" s="27"/>
    </row>
    <row r="537" spans="13:21">
      <c r="M537" s="27"/>
      <c r="P537" s="27"/>
      <c r="U537" s="27"/>
    </row>
    <row r="538" spans="13:21">
      <c r="M538" s="27"/>
      <c r="P538" s="27"/>
      <c r="U538" s="27"/>
    </row>
    <row r="539" spans="13:21">
      <c r="M539" s="27"/>
      <c r="P539" s="27"/>
      <c r="U539" s="27"/>
    </row>
    <row r="540" spans="13:21">
      <c r="M540" s="27"/>
      <c r="P540" s="27"/>
      <c r="U540" s="27"/>
    </row>
    <row r="541" spans="13:21">
      <c r="M541" s="27"/>
      <c r="P541" s="27"/>
      <c r="U541" s="27"/>
    </row>
    <row r="542" spans="13:21">
      <c r="M542" s="27"/>
      <c r="P542" s="27"/>
      <c r="U542" s="27"/>
    </row>
    <row r="543" spans="13:21">
      <c r="M543" s="27"/>
      <c r="P543" s="27"/>
      <c r="U543" s="27"/>
    </row>
    <row r="544" spans="13:21">
      <c r="M544" s="27"/>
      <c r="P544" s="27"/>
      <c r="U544" s="27"/>
    </row>
    <row r="545" spans="13:21">
      <c r="M545" s="27"/>
      <c r="P545" s="27"/>
      <c r="U545" s="27"/>
    </row>
    <row r="546" spans="13:21">
      <c r="M546" s="27"/>
      <c r="P546" s="27"/>
      <c r="U546" s="27"/>
    </row>
    <row r="547" spans="13:21">
      <c r="M547" s="27"/>
      <c r="P547" s="27"/>
      <c r="U547" s="27"/>
    </row>
    <row r="548" spans="13:21">
      <c r="M548" s="27"/>
      <c r="P548" s="27"/>
      <c r="U548" s="27"/>
    </row>
    <row r="549" spans="13:21">
      <c r="M549" s="27"/>
      <c r="P549" s="27"/>
      <c r="U549" s="27"/>
    </row>
    <row r="550" spans="13:21">
      <c r="M550" s="27"/>
      <c r="P550" s="27"/>
      <c r="U550" s="27"/>
    </row>
    <row r="551" spans="13:21">
      <c r="M551" s="27"/>
      <c r="P551" s="27"/>
      <c r="U551" s="27"/>
    </row>
    <row r="552" spans="13:21">
      <c r="M552" s="27"/>
      <c r="P552" s="27"/>
      <c r="U552" s="27"/>
    </row>
    <row r="553" spans="13:21">
      <c r="M553" s="27"/>
      <c r="P553" s="27"/>
      <c r="U553" s="27"/>
    </row>
    <row r="554" spans="13:21">
      <c r="M554" s="27"/>
      <c r="P554" s="27"/>
      <c r="U554" s="27"/>
    </row>
    <row r="555" spans="13:21">
      <c r="M555" s="27"/>
      <c r="P555" s="27"/>
      <c r="U555" s="27"/>
    </row>
    <row r="556" spans="13:21">
      <c r="M556" s="27"/>
      <c r="P556" s="27"/>
      <c r="U556" s="27"/>
    </row>
    <row r="557" spans="13:21">
      <c r="M557" s="27"/>
      <c r="P557" s="27"/>
      <c r="U557" s="27"/>
    </row>
    <row r="558" spans="13:21">
      <c r="M558" s="27"/>
      <c r="P558" s="27"/>
      <c r="U558" s="27"/>
    </row>
    <row r="559" spans="13:21">
      <c r="M559" s="27"/>
      <c r="P559" s="27"/>
      <c r="U559" s="27"/>
    </row>
    <row r="560" spans="13:21">
      <c r="M560" s="27"/>
      <c r="P560" s="27"/>
      <c r="U560" s="27"/>
    </row>
    <row r="561" spans="13:21">
      <c r="M561" s="27"/>
      <c r="P561" s="27"/>
      <c r="U561" s="27"/>
    </row>
    <row r="562" spans="13:21">
      <c r="M562" s="27"/>
      <c r="P562" s="27"/>
      <c r="U562" s="27"/>
    </row>
    <row r="563" spans="13:21">
      <c r="M563" s="27"/>
      <c r="P563" s="27"/>
      <c r="U563" s="27"/>
    </row>
    <row r="564" spans="13:21">
      <c r="M564" s="27"/>
      <c r="P564" s="27"/>
      <c r="U564" s="27"/>
    </row>
    <row r="565" spans="13:21">
      <c r="M565" s="27"/>
      <c r="P565" s="27"/>
      <c r="U565" s="27"/>
    </row>
    <row r="566" spans="13:21">
      <c r="M566" s="27"/>
      <c r="P566" s="27"/>
      <c r="U566" s="27"/>
    </row>
    <row r="567" spans="13:21">
      <c r="M567" s="27"/>
      <c r="P567" s="27"/>
      <c r="U567" s="27"/>
    </row>
    <row r="568" spans="13:21">
      <c r="M568" s="27"/>
      <c r="P568" s="27"/>
      <c r="U568" s="27"/>
    </row>
    <row r="569" spans="13:21">
      <c r="M569" s="27"/>
      <c r="P569" s="27"/>
      <c r="U569" s="27"/>
    </row>
    <row r="570" spans="13:21">
      <c r="M570" s="27"/>
      <c r="P570" s="27"/>
      <c r="U570" s="27"/>
    </row>
    <row r="571" spans="13:21">
      <c r="M571" s="27"/>
      <c r="P571" s="27"/>
      <c r="U571" s="27"/>
    </row>
    <row r="572" spans="13:21">
      <c r="M572" s="27"/>
      <c r="P572" s="27"/>
      <c r="U572" s="27"/>
    </row>
    <row r="573" spans="13:21">
      <c r="M573" s="27"/>
      <c r="P573" s="27"/>
      <c r="U573" s="27"/>
    </row>
    <row r="574" spans="13:21">
      <c r="M574" s="27"/>
      <c r="P574" s="27"/>
      <c r="U574" s="27"/>
    </row>
    <row r="575" spans="13:21">
      <c r="M575" s="27"/>
      <c r="P575" s="27"/>
      <c r="U575" s="27"/>
    </row>
    <row r="576" spans="13:21">
      <c r="M576" s="27"/>
      <c r="P576" s="27"/>
      <c r="U576" s="27"/>
    </row>
    <row r="577" spans="13:21">
      <c r="M577" s="27"/>
      <c r="P577" s="27"/>
      <c r="U577" s="27"/>
    </row>
    <row r="578" spans="13:21">
      <c r="M578" s="27"/>
      <c r="P578" s="27"/>
      <c r="U578" s="27"/>
    </row>
    <row r="579" spans="13:21">
      <c r="M579" s="27"/>
      <c r="P579" s="27"/>
      <c r="U579" s="27"/>
    </row>
    <row r="580" spans="13:21">
      <c r="M580" s="27"/>
      <c r="P580" s="27"/>
      <c r="U580" s="27"/>
    </row>
    <row r="581" spans="13:21">
      <c r="M581" s="27"/>
      <c r="P581" s="27"/>
      <c r="U581" s="27"/>
    </row>
    <row r="582" spans="13:21">
      <c r="M582" s="27"/>
      <c r="P582" s="27"/>
      <c r="U582" s="27"/>
    </row>
    <row r="583" spans="13:21">
      <c r="M583" s="27"/>
      <c r="P583" s="27"/>
      <c r="U583" s="27"/>
    </row>
    <row r="584" spans="13:21">
      <c r="M584" s="27"/>
      <c r="P584" s="27"/>
      <c r="U584" s="27"/>
    </row>
    <row r="585" spans="13:21">
      <c r="M585" s="27"/>
      <c r="P585" s="27"/>
      <c r="U585" s="27"/>
    </row>
    <row r="586" spans="13:21">
      <c r="M586" s="27"/>
      <c r="P586" s="27"/>
      <c r="U586" s="27"/>
    </row>
    <row r="587" spans="13:21">
      <c r="M587" s="27"/>
      <c r="P587" s="27"/>
      <c r="U587" s="27"/>
    </row>
    <row r="588" spans="13:21">
      <c r="M588" s="27"/>
      <c r="P588" s="27"/>
      <c r="U588" s="27"/>
    </row>
    <row r="589" spans="13:21">
      <c r="M589" s="27"/>
      <c r="P589" s="27"/>
      <c r="U589" s="27"/>
    </row>
    <row r="590" spans="13:21">
      <c r="M590" s="27"/>
      <c r="P590" s="27"/>
      <c r="U590" s="27"/>
    </row>
    <row r="591" spans="13:21">
      <c r="M591" s="27"/>
      <c r="P591" s="27"/>
      <c r="U591" s="27"/>
    </row>
    <row r="592" spans="13:21">
      <c r="M592" s="27"/>
      <c r="P592" s="27"/>
      <c r="U592" s="27"/>
    </row>
    <row r="593" spans="13:21">
      <c r="M593" s="27"/>
      <c r="P593" s="27"/>
      <c r="U593" s="27"/>
    </row>
    <row r="594" spans="13:21">
      <c r="M594" s="27"/>
      <c r="P594" s="27"/>
      <c r="U594" s="27"/>
    </row>
    <row r="595" spans="13:21">
      <c r="M595" s="27"/>
      <c r="P595" s="27"/>
      <c r="U595" s="27"/>
    </row>
    <row r="596" spans="13:21">
      <c r="M596" s="27"/>
      <c r="P596" s="27"/>
      <c r="U596" s="27"/>
    </row>
    <row r="597" spans="13:21">
      <c r="M597" s="27"/>
      <c r="P597" s="27"/>
      <c r="U597" s="27"/>
    </row>
    <row r="598" spans="13:21">
      <c r="M598" s="27"/>
      <c r="P598" s="27"/>
      <c r="U598" s="27"/>
    </row>
    <row r="599" spans="13:21">
      <c r="M599" s="27"/>
      <c r="P599" s="27"/>
      <c r="U599" s="27"/>
    </row>
    <row r="600" spans="13:21">
      <c r="M600" s="27"/>
      <c r="P600" s="27"/>
      <c r="U600" s="27"/>
    </row>
    <row r="601" spans="13:21">
      <c r="M601" s="27"/>
      <c r="P601" s="27"/>
      <c r="U601" s="27"/>
    </row>
    <row r="602" spans="13:21">
      <c r="M602" s="27"/>
      <c r="P602" s="27"/>
      <c r="U602" s="27"/>
    </row>
    <row r="603" spans="13:21">
      <c r="M603" s="27"/>
      <c r="P603" s="27"/>
      <c r="U603" s="27"/>
    </row>
    <row r="604" spans="13:21">
      <c r="M604" s="27"/>
      <c r="P604" s="27"/>
      <c r="U604" s="27"/>
    </row>
    <row r="605" spans="13:21">
      <c r="M605" s="27"/>
      <c r="P605" s="27"/>
      <c r="U605" s="27"/>
    </row>
    <row r="606" spans="13:21">
      <c r="M606" s="27"/>
      <c r="P606" s="27"/>
      <c r="U606" s="27"/>
    </row>
    <row r="607" spans="13:21">
      <c r="M607" s="27"/>
      <c r="P607" s="27"/>
      <c r="U607" s="27"/>
    </row>
    <row r="608" spans="13:21">
      <c r="M608" s="27"/>
      <c r="P608" s="27"/>
      <c r="U608" s="27"/>
    </row>
    <row r="609" spans="13:21">
      <c r="M609" s="27"/>
      <c r="P609" s="27"/>
      <c r="U609" s="27"/>
    </row>
    <row r="610" spans="13:21">
      <c r="M610" s="27"/>
      <c r="P610" s="27"/>
      <c r="U610" s="27"/>
    </row>
    <row r="611" spans="13:21">
      <c r="M611" s="27"/>
      <c r="P611" s="27"/>
      <c r="U611" s="27"/>
    </row>
    <row r="612" spans="13:21">
      <c r="M612" s="27"/>
      <c r="P612" s="27"/>
      <c r="U612" s="27"/>
    </row>
    <row r="613" spans="13:21">
      <c r="M613" s="27"/>
      <c r="P613" s="27"/>
      <c r="U613" s="27"/>
    </row>
    <row r="614" spans="13:21">
      <c r="M614" s="27"/>
      <c r="P614" s="27"/>
      <c r="U614" s="27"/>
    </row>
    <row r="615" spans="13:21">
      <c r="M615" s="27"/>
      <c r="P615" s="27"/>
      <c r="U615" s="27"/>
    </row>
    <row r="616" spans="13:21">
      <c r="M616" s="27"/>
      <c r="P616" s="27"/>
      <c r="U616" s="27"/>
    </row>
    <row r="617" spans="13:21">
      <c r="M617" s="27"/>
      <c r="P617" s="27"/>
      <c r="U617" s="27"/>
    </row>
    <row r="618" spans="13:21">
      <c r="M618" s="27"/>
      <c r="P618" s="27"/>
      <c r="U618" s="27"/>
    </row>
    <row r="619" spans="13:21">
      <c r="M619" s="27"/>
      <c r="P619" s="27"/>
      <c r="U619" s="27"/>
    </row>
    <row r="620" spans="13:21">
      <c r="M620" s="27"/>
      <c r="P620" s="27"/>
      <c r="U620" s="27"/>
    </row>
    <row r="621" spans="13:21">
      <c r="M621" s="27"/>
      <c r="P621" s="27"/>
      <c r="U621" s="27"/>
    </row>
    <row r="622" spans="13:21">
      <c r="M622" s="27"/>
      <c r="P622" s="27"/>
      <c r="U622" s="27"/>
    </row>
    <row r="623" spans="13:21">
      <c r="M623" s="27"/>
      <c r="P623" s="27"/>
      <c r="U623" s="27"/>
    </row>
    <row r="624" spans="13:21">
      <c r="M624" s="27"/>
      <c r="P624" s="27"/>
      <c r="U624" s="27"/>
    </row>
    <row r="625" spans="13:21">
      <c r="M625" s="27"/>
      <c r="P625" s="27"/>
      <c r="U625" s="27"/>
    </row>
    <row r="626" spans="13:21">
      <c r="M626" s="27"/>
      <c r="P626" s="27"/>
      <c r="U626" s="27"/>
    </row>
    <row r="627" spans="13:21">
      <c r="M627" s="27"/>
      <c r="P627" s="27"/>
      <c r="U627" s="27"/>
    </row>
    <row r="628" spans="13:21">
      <c r="M628" s="27"/>
      <c r="P628" s="27"/>
      <c r="U628" s="27"/>
    </row>
    <row r="629" spans="13:21">
      <c r="M629" s="27"/>
      <c r="P629" s="27"/>
      <c r="U629" s="27"/>
    </row>
    <row r="630" spans="13:21">
      <c r="M630" s="27"/>
      <c r="P630" s="27"/>
      <c r="U630" s="27"/>
    </row>
    <row r="631" spans="13:21">
      <c r="M631" s="27"/>
      <c r="P631" s="27"/>
      <c r="U631" s="27"/>
    </row>
    <row r="632" spans="13:21">
      <c r="M632" s="27"/>
      <c r="P632" s="27"/>
      <c r="U632" s="27"/>
    </row>
    <row r="633" spans="13:21">
      <c r="M633" s="27"/>
      <c r="P633" s="27"/>
      <c r="U633" s="27"/>
    </row>
    <row r="634" spans="13:21">
      <c r="M634" s="27"/>
      <c r="P634" s="27"/>
      <c r="U634" s="27"/>
    </row>
    <row r="635" spans="13:21">
      <c r="M635" s="27"/>
      <c r="P635" s="27"/>
      <c r="U635" s="27"/>
    </row>
    <row r="636" spans="13:21">
      <c r="M636" s="27"/>
      <c r="P636" s="27"/>
      <c r="U636" s="27"/>
    </row>
    <row r="637" spans="13:21">
      <c r="M637" s="27"/>
      <c r="P637" s="27"/>
      <c r="U637" s="27"/>
    </row>
    <row r="638" spans="13:21">
      <c r="M638" s="27"/>
      <c r="P638" s="27"/>
      <c r="U638" s="27"/>
    </row>
    <row r="639" spans="13:21">
      <c r="M639" s="27"/>
      <c r="P639" s="27"/>
      <c r="U639" s="27"/>
    </row>
    <row r="640" spans="13:21">
      <c r="M640" s="27"/>
      <c r="P640" s="27"/>
      <c r="U640" s="27"/>
    </row>
    <row r="641" spans="13:21">
      <c r="M641" s="27"/>
      <c r="P641" s="27"/>
      <c r="U641" s="27"/>
    </row>
    <row r="642" spans="13:21">
      <c r="M642" s="27"/>
      <c r="P642" s="27"/>
      <c r="U642" s="27"/>
    </row>
    <row r="643" spans="13:21">
      <c r="M643" s="27"/>
      <c r="P643" s="27"/>
      <c r="U643" s="27"/>
    </row>
    <row r="644" spans="13:21">
      <c r="M644" s="27"/>
      <c r="P644" s="27"/>
      <c r="U644" s="27"/>
    </row>
    <row r="645" spans="13:21">
      <c r="M645" s="27"/>
      <c r="P645" s="27"/>
      <c r="U645" s="27"/>
    </row>
    <row r="646" spans="13:21">
      <c r="M646" s="27"/>
      <c r="P646" s="27"/>
      <c r="U646" s="27"/>
    </row>
    <row r="647" spans="13:21">
      <c r="M647" s="27"/>
      <c r="P647" s="27"/>
      <c r="U647" s="27"/>
    </row>
    <row r="648" spans="13:21">
      <c r="M648" s="27"/>
      <c r="P648" s="27"/>
      <c r="U648" s="27"/>
    </row>
    <row r="649" spans="13:21">
      <c r="M649" s="27"/>
      <c r="P649" s="27"/>
      <c r="U649" s="27"/>
    </row>
    <row r="650" spans="13:21">
      <c r="M650" s="27"/>
      <c r="P650" s="27"/>
      <c r="U650" s="27"/>
    </row>
    <row r="651" spans="13:21">
      <c r="M651" s="27"/>
      <c r="P651" s="27"/>
      <c r="U651" s="27"/>
    </row>
    <row r="652" spans="13:21">
      <c r="M652" s="27"/>
      <c r="P652" s="27"/>
      <c r="U652" s="27"/>
    </row>
    <row r="653" spans="13:21">
      <c r="M653" s="27"/>
      <c r="P653" s="27"/>
      <c r="U653" s="27"/>
    </row>
    <row r="654" spans="13:21">
      <c r="M654" s="27"/>
      <c r="P654" s="27"/>
      <c r="U654" s="27"/>
    </row>
    <row r="655" spans="13:21">
      <c r="M655" s="27"/>
      <c r="P655" s="27"/>
      <c r="U655" s="27"/>
    </row>
    <row r="656" spans="13:21">
      <c r="M656" s="27"/>
      <c r="P656" s="27"/>
      <c r="U656" s="27"/>
    </row>
    <row r="657" spans="13:21">
      <c r="M657" s="27"/>
      <c r="P657" s="27"/>
      <c r="U657" s="27"/>
    </row>
    <row r="658" spans="13:21">
      <c r="M658" s="27"/>
      <c r="P658" s="27"/>
      <c r="U658" s="27"/>
    </row>
    <row r="659" spans="13:21">
      <c r="M659" s="27"/>
      <c r="P659" s="27"/>
      <c r="U659" s="27"/>
    </row>
    <row r="660" spans="13:21">
      <c r="M660" s="27"/>
      <c r="P660" s="27"/>
      <c r="U660" s="27"/>
    </row>
    <row r="661" spans="13:21">
      <c r="M661" s="27"/>
      <c r="P661" s="27"/>
      <c r="U661" s="27"/>
    </row>
    <row r="662" spans="13:21">
      <c r="M662" s="27"/>
      <c r="P662" s="27"/>
      <c r="U662" s="27"/>
    </row>
    <row r="663" spans="13:21">
      <c r="M663" s="27"/>
      <c r="P663" s="27"/>
      <c r="U663" s="27"/>
    </row>
    <row r="664" spans="13:21">
      <c r="M664" s="27"/>
      <c r="P664" s="27"/>
      <c r="U664" s="27"/>
    </row>
    <row r="665" spans="13:21">
      <c r="M665" s="27"/>
      <c r="P665" s="27"/>
      <c r="U665" s="27"/>
    </row>
    <row r="666" spans="13:21">
      <c r="M666" s="27"/>
      <c r="P666" s="27"/>
      <c r="U666" s="27"/>
    </row>
    <row r="667" spans="13:21">
      <c r="M667" s="27"/>
      <c r="P667" s="27"/>
      <c r="U667" s="27"/>
    </row>
    <row r="668" spans="13:21">
      <c r="M668" s="27"/>
      <c r="P668" s="27"/>
      <c r="U668" s="27"/>
    </row>
    <row r="669" spans="13:21">
      <c r="M669" s="27"/>
      <c r="P669" s="27"/>
      <c r="U669" s="27"/>
    </row>
    <row r="670" spans="13:21">
      <c r="M670" s="27"/>
      <c r="P670" s="27"/>
      <c r="U670" s="27"/>
    </row>
    <row r="671" spans="13:21">
      <c r="M671" s="27"/>
      <c r="P671" s="27"/>
      <c r="U671" s="27"/>
    </row>
    <row r="672" spans="13:21">
      <c r="M672" s="27"/>
      <c r="P672" s="27"/>
      <c r="U672" s="27"/>
    </row>
    <row r="673" spans="13:21">
      <c r="M673" s="27"/>
      <c r="P673" s="27"/>
      <c r="U673" s="27"/>
    </row>
    <row r="674" spans="13:21">
      <c r="M674" s="27"/>
      <c r="P674" s="27"/>
      <c r="U674" s="27"/>
    </row>
    <row r="675" spans="13:21">
      <c r="M675" s="27"/>
      <c r="P675" s="27"/>
      <c r="U675" s="27"/>
    </row>
    <row r="676" spans="13:21">
      <c r="M676" s="27"/>
      <c r="P676" s="27"/>
      <c r="U676" s="27"/>
    </row>
    <row r="677" spans="13:21">
      <c r="M677" s="27"/>
      <c r="P677" s="27"/>
      <c r="U677" s="27"/>
    </row>
    <row r="678" spans="13:21">
      <c r="M678" s="27"/>
      <c r="P678" s="27"/>
      <c r="U678" s="27"/>
    </row>
    <row r="679" spans="13:21">
      <c r="M679" s="27"/>
      <c r="P679" s="27"/>
      <c r="U679" s="27"/>
    </row>
    <row r="680" spans="13:21">
      <c r="M680" s="27"/>
      <c r="P680" s="27"/>
      <c r="U680" s="27"/>
    </row>
    <row r="681" spans="13:21">
      <c r="M681" s="27"/>
      <c r="P681" s="27"/>
      <c r="U681" s="27"/>
    </row>
    <row r="682" spans="13:21">
      <c r="M682" s="27"/>
      <c r="P682" s="27"/>
      <c r="U682" s="27"/>
    </row>
    <row r="683" spans="13:21">
      <c r="M683" s="27"/>
      <c r="P683" s="27"/>
      <c r="U683" s="27"/>
    </row>
    <row r="684" spans="13:21">
      <c r="M684" s="27"/>
      <c r="P684" s="27"/>
      <c r="U684" s="27"/>
    </row>
    <row r="685" spans="13:21">
      <c r="M685" s="27"/>
      <c r="P685" s="27"/>
      <c r="U685" s="27"/>
    </row>
    <row r="686" spans="13:21">
      <c r="M686" s="27"/>
      <c r="P686" s="27"/>
      <c r="U686" s="27"/>
    </row>
    <row r="687" spans="13:21">
      <c r="M687" s="27"/>
      <c r="P687" s="27"/>
      <c r="U687" s="27"/>
    </row>
    <row r="688" spans="13:21">
      <c r="M688" s="27"/>
      <c r="P688" s="27"/>
      <c r="U688" s="27"/>
    </row>
    <row r="689" spans="13:21">
      <c r="M689" s="27"/>
      <c r="P689" s="27"/>
      <c r="U689" s="27"/>
    </row>
    <row r="690" spans="13:21">
      <c r="M690" s="27"/>
      <c r="P690" s="27"/>
      <c r="U690" s="27"/>
    </row>
    <row r="691" spans="13:21">
      <c r="M691" s="27"/>
      <c r="P691" s="27"/>
      <c r="U691" s="27"/>
    </row>
    <row r="692" spans="13:21">
      <c r="M692" s="27"/>
      <c r="P692" s="27"/>
      <c r="U692" s="27"/>
    </row>
    <row r="693" spans="13:21">
      <c r="M693" s="27"/>
      <c r="P693" s="27"/>
      <c r="U693" s="27"/>
    </row>
    <row r="694" spans="13:21">
      <c r="M694" s="27"/>
      <c r="P694" s="27"/>
      <c r="U694" s="27"/>
    </row>
    <row r="695" spans="13:21">
      <c r="M695" s="27"/>
      <c r="P695" s="27"/>
      <c r="U695" s="27"/>
    </row>
    <row r="696" spans="13:21">
      <c r="M696" s="27"/>
      <c r="P696" s="27"/>
      <c r="U696" s="27"/>
    </row>
    <row r="697" spans="13:21">
      <c r="M697" s="27"/>
      <c r="P697" s="27"/>
      <c r="U697" s="27"/>
    </row>
  </sheetData>
  <mergeCells count="8">
    <mergeCell ref="F7:U7"/>
    <mergeCell ref="W8:AA8"/>
    <mergeCell ref="C1:D1"/>
    <mergeCell ref="F1:H1"/>
    <mergeCell ref="C2:D2"/>
    <mergeCell ref="F2:H2"/>
    <mergeCell ref="C3:D3"/>
    <mergeCell ref="F3:H3"/>
  </mergeCells>
  <conditionalFormatting sqref="A10:E413 L10:L413">
    <cfRule type="cellIs" dxfId="8" priority="8" stopIfTrue="1" operator="notEqual">
      <formula>0</formula>
    </cfRule>
  </conditionalFormatting>
  <conditionalFormatting sqref="F10:I413">
    <cfRule type="cellIs" dxfId="7" priority="9" stopIfTrue="1" operator="notEqual">
      <formula>0</formula>
    </cfRule>
  </conditionalFormatting>
  <conditionalFormatting sqref="J10:K413 M10:N413 P10:P413">
    <cfRule type="cellIs" dxfId="6" priority="6" stopIfTrue="1" operator="equal">
      <formula>0</formula>
    </cfRule>
    <cfRule type="cellIs" dxfId="5" priority="7" stopIfTrue="1" operator="greaterThan">
      <formula>0</formula>
    </cfRule>
  </conditionalFormatting>
  <conditionalFormatting sqref="O10:O413">
    <cfRule type="cellIs" dxfId="4" priority="3" stopIfTrue="1" operator="notEqual">
      <formula>0</formula>
    </cfRule>
  </conditionalFormatting>
  <conditionalFormatting sqref="Q10:Q413">
    <cfRule type="cellIs" dxfId="3" priority="4" stopIfTrue="1" operator="notEqual">
      <formula>0</formula>
    </cfRule>
  </conditionalFormatting>
  <conditionalFormatting sqref="R10:R413 T10:T414 R415 T416:T455">
    <cfRule type="cellIs" dxfId="2" priority="1" stopIfTrue="1" operator="notEqual">
      <formula>0</formula>
    </cfRule>
    <cfRule type="cellIs" dxfId="1" priority="2" stopIfTrue="1" operator="equal">
      <formula>0</formula>
    </cfRule>
  </conditionalFormatting>
  <conditionalFormatting sqref="S10:S413">
    <cfRule type="cellIs" dxfId="0" priority="5" stopIfTrue="1" operator="greaterThan">
      <formula>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K23"/>
  <sheetViews>
    <sheetView topLeftCell="A4" workbookViewId="0">
      <selection activeCell="I4" sqref="I4:AM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ht="14.45" customHeight="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ht="14.45" customHeight="1">
      <c r="A3" s="136" t="s">
        <v>3</v>
      </c>
      <c r="B3" s="136"/>
      <c r="C3" s="136"/>
      <c r="D3" s="136"/>
      <c r="E3" s="136"/>
      <c r="F3" s="136"/>
      <c r="G3" s="136"/>
      <c r="H3" s="136"/>
      <c r="I3" s="136"/>
      <c r="J3" s="136"/>
      <c r="K3" s="136"/>
      <c r="L3" s="136"/>
      <c r="M3" s="136"/>
      <c r="N3" s="136"/>
      <c r="O3" s="136"/>
      <c r="P3" s="136"/>
      <c r="Q3" s="136"/>
      <c r="R3" s="136"/>
      <c r="S3" s="137" t="s">
        <v>4</v>
      </c>
      <c r="T3" s="137"/>
      <c r="U3" s="137"/>
      <c r="V3" s="137"/>
      <c r="W3" s="137"/>
      <c r="X3" s="137"/>
      <c r="Y3" s="137"/>
      <c r="Z3" s="137"/>
      <c r="AA3" s="137"/>
      <c r="AB3" s="137"/>
      <c r="AC3" s="137"/>
      <c r="AD3" s="137"/>
      <c r="AE3" s="137"/>
      <c r="AF3" s="137"/>
      <c r="AG3" s="137"/>
      <c r="AH3" s="135">
        <v>1</v>
      </c>
      <c r="AI3" s="135"/>
      <c r="AJ3" s="135"/>
      <c r="AK3" s="135"/>
      <c r="AL3" s="135"/>
      <c r="AM3" s="135"/>
      <c r="AN3" s="135"/>
      <c r="AO3" s="135"/>
      <c r="AP3" s="135"/>
      <c r="AQ3" s="135"/>
      <c r="AR3" s="135"/>
      <c r="AS3" s="135"/>
      <c r="AT3" s="135"/>
      <c r="AU3" s="135"/>
      <c r="AV3" s="135"/>
    </row>
    <row r="4" spans="1:141" ht="59.45" customHeight="1">
      <c r="A4" s="138" t="s">
        <v>5</v>
      </c>
      <c r="B4" s="138"/>
      <c r="C4" s="138"/>
      <c r="D4" s="138"/>
      <c r="E4" s="138"/>
      <c r="F4" s="138"/>
      <c r="G4" s="138"/>
      <c r="H4" s="138"/>
      <c r="I4" s="132" t="s">
        <v>6</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7</v>
      </c>
      <c r="AO4" s="119"/>
      <c r="AP4" s="119"/>
      <c r="AQ4" s="119"/>
      <c r="AR4" s="119"/>
      <c r="AS4" s="119"/>
      <c r="AT4" s="119"/>
      <c r="AU4" s="119"/>
      <c r="AV4" s="119"/>
    </row>
    <row r="5" spans="1:141" ht="129.6" customHeight="1">
      <c r="A5" s="139" t="s">
        <v>8</v>
      </c>
      <c r="B5" s="139"/>
      <c r="C5" s="139"/>
      <c r="D5" s="139"/>
      <c r="E5" s="139"/>
      <c r="F5" s="139"/>
      <c r="G5" s="139"/>
      <c r="H5" s="139"/>
      <c r="I5" s="140" t="s">
        <v>9</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ht="14.45" customHeight="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ht="14.45" customHeight="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37.15" customHeight="1">
      <c r="A9" s="131" t="s">
        <v>14</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3"/>
      <c r="AI9" s="133"/>
      <c r="AJ9" s="133"/>
      <c r="AK9" s="133"/>
      <c r="AL9" s="133"/>
      <c r="AM9" s="133"/>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ht="14.45" customHeigh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44.45" customHeight="1">
      <c r="A12" s="127" t="s">
        <v>16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8"/>
      <c r="AI12" s="128"/>
      <c r="AJ12" s="128"/>
      <c r="AK12" s="128"/>
      <c r="AL12" s="128"/>
      <c r="AM12" s="128"/>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ht="14.45" customHeight="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ht="27.6" customHeight="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ht="14.45" customHeight="1">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ht="14.45" customHeight="1">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ht="14.45" customHeight="1">
      <c r="A19" s="114" t="s">
        <v>22</v>
      </c>
      <c r="B19" s="114"/>
      <c r="C19" s="114"/>
      <c r="D19" s="114"/>
      <c r="E19" s="115" t="s">
        <v>23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ht="14.45" customHeight="1">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ht="14.45" customHeight="1">
      <c r="A21" s="116">
        <v>0.35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2" spans="1:48" ht="14.45" customHeight="1"/>
    <row r="23" spans="1:48" ht="14.45" customHeight="1">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1:D21"/>
    <mergeCell ref="E21:AV21"/>
    <mergeCell ref="A20:D20"/>
    <mergeCell ref="E20:AV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52A9-106F-4135-B17E-340BEAA3B428}">
  <sheetPr>
    <tabColor rgb="FFFFC000"/>
  </sheetPr>
  <dimension ref="A1:EK23"/>
  <sheetViews>
    <sheetView topLeftCell="A7"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3</v>
      </c>
      <c r="B3" s="136"/>
      <c r="C3" s="136"/>
      <c r="D3" s="136"/>
      <c r="E3" s="136"/>
      <c r="F3" s="136"/>
      <c r="G3" s="136"/>
      <c r="H3" s="136"/>
      <c r="I3" s="136"/>
      <c r="J3" s="136"/>
      <c r="K3" s="136"/>
      <c r="L3" s="136"/>
      <c r="M3" s="136"/>
      <c r="N3" s="136"/>
      <c r="O3" s="136"/>
      <c r="P3" s="136"/>
      <c r="Q3" s="136"/>
      <c r="R3" s="136"/>
      <c r="S3" s="137" t="s">
        <v>4</v>
      </c>
      <c r="T3" s="137"/>
      <c r="U3" s="137"/>
      <c r="V3" s="137"/>
      <c r="W3" s="137"/>
      <c r="X3" s="137"/>
      <c r="Y3" s="137"/>
      <c r="Z3" s="137"/>
      <c r="AA3" s="137"/>
      <c r="AB3" s="137"/>
      <c r="AC3" s="137"/>
      <c r="AD3" s="137"/>
      <c r="AE3" s="137"/>
      <c r="AF3" s="137"/>
      <c r="AG3" s="137"/>
      <c r="AH3" s="135">
        <v>1</v>
      </c>
      <c r="AI3" s="135"/>
      <c r="AJ3" s="135"/>
      <c r="AK3" s="135"/>
      <c r="AL3" s="135"/>
      <c r="AM3" s="135"/>
      <c r="AN3" s="135"/>
      <c r="AO3" s="135"/>
      <c r="AP3" s="135"/>
      <c r="AQ3" s="135"/>
      <c r="AR3" s="135"/>
      <c r="AS3" s="135"/>
      <c r="AT3" s="135"/>
      <c r="AU3" s="135"/>
      <c r="AV3" s="135"/>
    </row>
    <row r="4" spans="1:141" ht="75" customHeight="1">
      <c r="A4" s="138" t="s">
        <v>5</v>
      </c>
      <c r="B4" s="138"/>
      <c r="C4" s="138"/>
      <c r="D4" s="138"/>
      <c r="E4" s="138"/>
      <c r="F4" s="138"/>
      <c r="G4" s="138"/>
      <c r="H4" s="138"/>
      <c r="I4" s="132" t="s">
        <v>6</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7</v>
      </c>
      <c r="AO4" s="119"/>
      <c r="AP4" s="119"/>
      <c r="AQ4" s="119"/>
      <c r="AR4" s="119"/>
      <c r="AS4" s="119"/>
      <c r="AT4" s="119"/>
      <c r="AU4" s="119"/>
      <c r="AV4" s="119"/>
    </row>
    <row r="5" spans="1:141" ht="115.9" customHeight="1">
      <c r="A5" s="139" t="s">
        <v>8</v>
      </c>
      <c r="B5" s="139"/>
      <c r="C5" s="139"/>
      <c r="D5" s="139"/>
      <c r="E5" s="139"/>
      <c r="F5" s="139"/>
      <c r="G5" s="139"/>
      <c r="H5" s="139"/>
      <c r="I5" s="140" t="s">
        <v>9</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2.6" customHeight="1">
      <c r="A9" s="127" t="s">
        <v>16</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33"/>
      <c r="AI9" s="133"/>
      <c r="AJ9" s="133"/>
      <c r="AK9" s="133"/>
      <c r="AL9" s="133"/>
      <c r="AM9" s="133"/>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8"/>
      <c r="AI12" s="128"/>
      <c r="AJ12" s="128"/>
      <c r="AK12" s="128"/>
      <c r="AL12" s="128"/>
      <c r="AM12" s="128"/>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22</v>
      </c>
      <c r="B19" s="114"/>
      <c r="C19" s="114"/>
      <c r="D19" s="114"/>
      <c r="E19" s="115" t="s">
        <v>27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6E07D-285C-42F4-860B-45C94289910F}">
  <sheetPr>
    <tabColor rgb="FFFFC000"/>
  </sheetPr>
  <dimension ref="A1:EK23"/>
  <sheetViews>
    <sheetView topLeftCell="A10"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3</v>
      </c>
      <c r="B3" s="136"/>
      <c r="C3" s="136"/>
      <c r="D3" s="136"/>
      <c r="E3" s="136"/>
      <c r="F3" s="136"/>
      <c r="G3" s="136"/>
      <c r="H3" s="136"/>
      <c r="I3" s="136"/>
      <c r="J3" s="136"/>
      <c r="K3" s="136"/>
      <c r="L3" s="136"/>
      <c r="M3" s="136"/>
      <c r="N3" s="136"/>
      <c r="O3" s="136"/>
      <c r="P3" s="136"/>
      <c r="Q3" s="136"/>
      <c r="R3" s="136"/>
      <c r="S3" s="137" t="s">
        <v>4</v>
      </c>
      <c r="T3" s="137"/>
      <c r="U3" s="137"/>
      <c r="V3" s="137"/>
      <c r="W3" s="137"/>
      <c r="X3" s="137"/>
      <c r="Y3" s="137"/>
      <c r="Z3" s="137"/>
      <c r="AA3" s="137"/>
      <c r="AB3" s="137"/>
      <c r="AC3" s="137"/>
      <c r="AD3" s="137"/>
      <c r="AE3" s="137"/>
      <c r="AF3" s="137"/>
      <c r="AG3" s="137"/>
      <c r="AH3" s="135">
        <v>1</v>
      </c>
      <c r="AI3" s="135"/>
      <c r="AJ3" s="135"/>
      <c r="AK3" s="135"/>
      <c r="AL3" s="135"/>
      <c r="AM3" s="135"/>
      <c r="AN3" s="135"/>
      <c r="AO3" s="135"/>
      <c r="AP3" s="135"/>
      <c r="AQ3" s="135"/>
      <c r="AR3" s="135"/>
      <c r="AS3" s="135"/>
      <c r="AT3" s="135"/>
      <c r="AU3" s="135"/>
      <c r="AV3" s="135"/>
    </row>
    <row r="4" spans="1:141" ht="67.900000000000006" customHeight="1">
      <c r="A4" s="138" t="s">
        <v>5</v>
      </c>
      <c r="B4" s="138"/>
      <c r="C4" s="138"/>
      <c r="D4" s="138"/>
      <c r="E4" s="138"/>
      <c r="F4" s="138"/>
      <c r="G4" s="138"/>
      <c r="H4" s="138"/>
      <c r="I4" s="132" t="s">
        <v>6</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7</v>
      </c>
      <c r="AO4" s="119"/>
      <c r="AP4" s="119"/>
      <c r="AQ4" s="119"/>
      <c r="AR4" s="119"/>
      <c r="AS4" s="119"/>
      <c r="AT4" s="119"/>
      <c r="AU4" s="119"/>
      <c r="AV4" s="119"/>
    </row>
    <row r="5" spans="1:141" ht="113.45" customHeight="1">
      <c r="A5" s="139" t="s">
        <v>8</v>
      </c>
      <c r="B5" s="139"/>
      <c r="C5" s="139"/>
      <c r="D5" s="139"/>
      <c r="E5" s="139"/>
      <c r="F5" s="139"/>
      <c r="G5" s="139"/>
      <c r="H5" s="139"/>
      <c r="I5" s="140" t="s">
        <v>9</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07.45" customHeight="1">
      <c r="A9" s="127"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33"/>
      <c r="AI9" s="133"/>
      <c r="AJ9" s="133"/>
      <c r="AK9" s="133"/>
      <c r="AL9" s="133"/>
      <c r="AM9" s="133"/>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8"/>
      <c r="AI12" s="128"/>
      <c r="AJ12" s="128"/>
      <c r="AK12" s="128"/>
      <c r="AL12" s="128"/>
      <c r="AM12" s="128"/>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28</v>
      </c>
      <c r="B19" s="114"/>
      <c r="C19" s="114"/>
      <c r="D19" s="114"/>
      <c r="E19" s="115" t="s">
        <v>29</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0.15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3473-86EE-4C04-A00A-F18410A28C09}">
  <sheetPr>
    <tabColor rgb="FFFFC000"/>
  </sheetPr>
  <dimension ref="A1:EK23"/>
  <sheetViews>
    <sheetView topLeftCell="A10"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3</v>
      </c>
      <c r="B3" s="136"/>
      <c r="C3" s="136"/>
      <c r="D3" s="136"/>
      <c r="E3" s="136"/>
      <c r="F3" s="136"/>
      <c r="G3" s="136"/>
      <c r="H3" s="136"/>
      <c r="I3" s="136"/>
      <c r="J3" s="136"/>
      <c r="K3" s="136"/>
      <c r="L3" s="136"/>
      <c r="M3" s="136"/>
      <c r="N3" s="136"/>
      <c r="O3" s="136"/>
      <c r="P3" s="136"/>
      <c r="Q3" s="136"/>
      <c r="R3" s="136"/>
      <c r="S3" s="137" t="s">
        <v>4</v>
      </c>
      <c r="T3" s="137"/>
      <c r="U3" s="137"/>
      <c r="V3" s="137"/>
      <c r="W3" s="137"/>
      <c r="X3" s="137"/>
      <c r="Y3" s="137"/>
      <c r="Z3" s="137"/>
      <c r="AA3" s="137"/>
      <c r="AB3" s="137"/>
      <c r="AC3" s="137"/>
      <c r="AD3" s="137"/>
      <c r="AE3" s="137"/>
      <c r="AF3" s="137"/>
      <c r="AG3" s="137"/>
      <c r="AH3" s="135">
        <v>1</v>
      </c>
      <c r="AI3" s="135"/>
      <c r="AJ3" s="135"/>
      <c r="AK3" s="135"/>
      <c r="AL3" s="135"/>
      <c r="AM3" s="135"/>
      <c r="AN3" s="135"/>
      <c r="AO3" s="135"/>
      <c r="AP3" s="135"/>
      <c r="AQ3" s="135"/>
      <c r="AR3" s="135"/>
      <c r="AS3" s="135"/>
      <c r="AT3" s="135"/>
      <c r="AU3" s="135"/>
      <c r="AV3" s="135"/>
    </row>
    <row r="4" spans="1:141" ht="86.45" customHeight="1">
      <c r="A4" s="138" t="s">
        <v>5</v>
      </c>
      <c r="B4" s="138"/>
      <c r="C4" s="138"/>
      <c r="D4" s="138"/>
      <c r="E4" s="138"/>
      <c r="F4" s="138"/>
      <c r="G4" s="138"/>
      <c r="H4" s="138"/>
      <c r="I4" s="132" t="s">
        <v>6</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33</v>
      </c>
      <c r="AO4" s="119"/>
      <c r="AP4" s="119"/>
      <c r="AQ4" s="119"/>
      <c r="AR4" s="119"/>
      <c r="AS4" s="119"/>
      <c r="AT4" s="119"/>
      <c r="AU4" s="119"/>
      <c r="AV4" s="119"/>
    </row>
    <row r="5" spans="1:141" ht="115.9" customHeight="1">
      <c r="A5" s="139" t="s">
        <v>8</v>
      </c>
      <c r="B5" s="139"/>
      <c r="C5" s="139"/>
      <c r="D5" s="139"/>
      <c r="E5" s="139"/>
      <c r="F5" s="139"/>
      <c r="G5" s="139"/>
      <c r="H5" s="139"/>
      <c r="I5" s="140" t="s">
        <v>9</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9.9" customHeight="1">
      <c r="A9" s="131" t="s">
        <v>34</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3"/>
      <c r="AI9" s="133"/>
      <c r="AJ9" s="133"/>
      <c r="AK9" s="133"/>
      <c r="AL9" s="133"/>
      <c r="AM9" s="133"/>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8"/>
      <c r="AI12" s="128"/>
      <c r="AJ12" s="128"/>
      <c r="AK12" s="128"/>
      <c r="AL12" s="128"/>
      <c r="AM12" s="128"/>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31</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0.3</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D2E1-6DC0-4247-914E-AFA1EE6050C5}">
  <sheetPr>
    <tabColor rgb="FFFFC000"/>
  </sheetPr>
  <dimension ref="A1:EK23"/>
  <sheetViews>
    <sheetView topLeftCell="A7" workbookViewId="0">
      <selection activeCell="I4" sqref="I4:AM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94" t="s">
        <v>1</v>
      </c>
      <c r="B2" s="195"/>
      <c r="C2" s="195"/>
      <c r="D2" s="195"/>
      <c r="E2" s="195"/>
      <c r="F2" s="195"/>
      <c r="G2" s="195"/>
      <c r="H2" s="195"/>
      <c r="I2" s="195"/>
      <c r="J2" s="195"/>
      <c r="K2" s="195"/>
      <c r="L2" s="195"/>
      <c r="M2" s="195"/>
      <c r="N2" s="195"/>
      <c r="O2" s="195"/>
      <c r="P2" s="195"/>
      <c r="Q2" s="195"/>
      <c r="R2" s="196"/>
      <c r="S2" s="197" t="s">
        <v>2</v>
      </c>
      <c r="T2" s="198"/>
      <c r="U2" s="198"/>
      <c r="V2" s="198"/>
      <c r="W2" s="198"/>
      <c r="X2" s="198"/>
      <c r="Y2" s="198"/>
      <c r="Z2" s="198"/>
      <c r="AA2" s="198"/>
      <c r="AB2" s="198"/>
      <c r="AC2" s="198"/>
      <c r="AD2" s="198"/>
      <c r="AE2" s="198"/>
      <c r="AF2" s="198"/>
      <c r="AG2" s="199"/>
      <c r="AH2" s="195" t="s">
        <v>36</v>
      </c>
      <c r="AI2" s="195"/>
      <c r="AJ2" s="195"/>
      <c r="AK2" s="195"/>
      <c r="AL2" s="195"/>
      <c r="AM2" s="195"/>
      <c r="AN2" s="195"/>
      <c r="AO2" s="195"/>
      <c r="AP2" s="195"/>
      <c r="AQ2" s="195"/>
      <c r="AR2" s="195"/>
      <c r="AS2" s="195"/>
      <c r="AT2" s="195"/>
      <c r="AU2" s="195"/>
      <c r="AV2" s="196"/>
    </row>
    <row r="3" spans="1:141">
      <c r="A3" s="200" t="s">
        <v>3</v>
      </c>
      <c r="B3" s="201"/>
      <c r="C3" s="201"/>
      <c r="D3" s="201"/>
      <c r="E3" s="201"/>
      <c r="F3" s="201"/>
      <c r="G3" s="201"/>
      <c r="H3" s="201"/>
      <c r="I3" s="201"/>
      <c r="J3" s="201"/>
      <c r="K3" s="201"/>
      <c r="L3" s="201"/>
      <c r="M3" s="201"/>
      <c r="N3" s="201"/>
      <c r="O3" s="201"/>
      <c r="P3" s="201"/>
      <c r="Q3" s="201"/>
      <c r="R3" s="202"/>
      <c r="S3" s="203" t="s">
        <v>4</v>
      </c>
      <c r="T3" s="204"/>
      <c r="U3" s="204"/>
      <c r="V3" s="204"/>
      <c r="W3" s="204"/>
      <c r="X3" s="204"/>
      <c r="Y3" s="204"/>
      <c r="Z3" s="204"/>
      <c r="AA3" s="204"/>
      <c r="AB3" s="204"/>
      <c r="AC3" s="204"/>
      <c r="AD3" s="204"/>
      <c r="AE3" s="204"/>
      <c r="AF3" s="204"/>
      <c r="AG3" s="205"/>
      <c r="AH3" s="198">
        <v>2</v>
      </c>
      <c r="AI3" s="198"/>
      <c r="AJ3" s="198"/>
      <c r="AK3" s="198"/>
      <c r="AL3" s="198"/>
      <c r="AM3" s="198"/>
      <c r="AN3" s="198"/>
      <c r="AO3" s="198"/>
      <c r="AP3" s="198"/>
      <c r="AQ3" s="198"/>
      <c r="AR3" s="198"/>
      <c r="AS3" s="198"/>
      <c r="AT3" s="198"/>
      <c r="AU3" s="198"/>
      <c r="AV3" s="199"/>
    </row>
    <row r="4" spans="1:141" ht="64.150000000000006" customHeight="1">
      <c r="A4" s="206" t="s">
        <v>5</v>
      </c>
      <c r="B4" s="207"/>
      <c r="C4" s="207"/>
      <c r="D4" s="207"/>
      <c r="E4" s="207"/>
      <c r="F4" s="207"/>
      <c r="G4" s="207"/>
      <c r="H4" s="208"/>
      <c r="I4" s="132" t="s">
        <v>37</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56" t="s">
        <v>38</v>
      </c>
      <c r="AO4" s="157"/>
      <c r="AP4" s="157"/>
      <c r="AQ4" s="157"/>
      <c r="AR4" s="157"/>
      <c r="AS4" s="157"/>
      <c r="AT4" s="157"/>
      <c r="AU4" s="157"/>
      <c r="AV4" s="158"/>
    </row>
    <row r="5" spans="1:141" ht="156" customHeight="1">
      <c r="A5" s="209" t="s">
        <v>8</v>
      </c>
      <c r="B5" s="210"/>
      <c r="C5" s="210"/>
      <c r="D5" s="210"/>
      <c r="E5" s="210"/>
      <c r="F5" s="210"/>
      <c r="G5" s="210"/>
      <c r="H5" s="211"/>
      <c r="I5" s="212" t="s">
        <v>39</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141">
      <c r="A6" s="141"/>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3"/>
    </row>
    <row r="7" spans="1:141">
      <c r="A7" s="184" t="s">
        <v>10</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6"/>
    </row>
    <row r="8" spans="1:141">
      <c r="A8" s="171" t="s">
        <v>11</v>
      </c>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3"/>
      <c r="AH8" s="187" t="s">
        <v>12</v>
      </c>
      <c r="AI8" s="188"/>
      <c r="AJ8" s="188"/>
      <c r="AK8" s="188"/>
      <c r="AL8" s="188"/>
      <c r="AM8" s="189"/>
      <c r="AN8" s="174" t="s">
        <v>13</v>
      </c>
      <c r="AO8" s="175"/>
      <c r="AP8" s="175"/>
      <c r="AQ8" s="175"/>
      <c r="AR8" s="175"/>
      <c r="AS8" s="175"/>
      <c r="AT8" s="175"/>
      <c r="AU8" s="175"/>
      <c r="AV8" s="176"/>
    </row>
    <row r="9" spans="1:141" ht="104.45" customHeight="1">
      <c r="A9" s="190" t="s">
        <v>40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2"/>
      <c r="AJ9" s="192"/>
      <c r="AK9" s="192"/>
      <c r="AL9" s="192"/>
      <c r="AM9" s="193"/>
      <c r="AN9" s="141"/>
      <c r="AO9" s="142"/>
      <c r="AP9" s="142"/>
      <c r="AQ9" s="142"/>
      <c r="AR9" s="142"/>
      <c r="AS9" s="142"/>
      <c r="AT9" s="142"/>
      <c r="AU9" s="142"/>
      <c r="AV9" s="143"/>
    </row>
    <row r="10" spans="1:141">
      <c r="A10" s="156"/>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8"/>
      <c r="AH10" s="159"/>
      <c r="AI10" s="160"/>
      <c r="AJ10" s="160"/>
      <c r="AK10" s="160"/>
      <c r="AL10" s="160"/>
      <c r="AM10" s="161"/>
      <c r="AN10" s="141"/>
      <c r="AO10" s="142"/>
      <c r="AP10" s="142"/>
      <c r="AQ10" s="142"/>
      <c r="AR10" s="142"/>
      <c r="AS10" s="142"/>
      <c r="AT10" s="142"/>
      <c r="AU10" s="142"/>
      <c r="AV10" s="143"/>
    </row>
    <row r="11" spans="1:141" s="5" customFormat="1">
      <c r="A11" s="171" t="s">
        <v>15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3"/>
      <c r="AH11" s="147" t="s">
        <v>12</v>
      </c>
      <c r="AI11" s="148"/>
      <c r="AJ11" s="148"/>
      <c r="AK11" s="148"/>
      <c r="AL11" s="148"/>
      <c r="AM11" s="149"/>
      <c r="AN11" s="181" t="s">
        <v>13</v>
      </c>
      <c r="AO11" s="182"/>
      <c r="AP11" s="182"/>
      <c r="AQ11" s="182"/>
      <c r="AR11" s="182"/>
      <c r="AS11" s="182"/>
      <c r="AT11" s="182"/>
      <c r="AU11" s="182"/>
      <c r="AV11" s="183"/>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8"/>
      <c r="AI12" s="179"/>
      <c r="AJ12" s="179"/>
      <c r="AK12" s="179"/>
      <c r="AL12" s="179"/>
      <c r="AM12" s="180"/>
      <c r="AN12" s="141"/>
      <c r="AO12" s="142"/>
      <c r="AP12" s="142"/>
      <c r="AQ12" s="142"/>
      <c r="AR12" s="142"/>
      <c r="AS12" s="142"/>
      <c r="AT12" s="142"/>
      <c r="AU12" s="142"/>
      <c r="AV12" s="143"/>
    </row>
    <row r="13" spans="1:141">
      <c r="A13" s="156"/>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8"/>
      <c r="AH13" s="159"/>
      <c r="AI13" s="160"/>
      <c r="AJ13" s="160"/>
      <c r="AK13" s="160"/>
      <c r="AL13" s="160"/>
      <c r="AM13" s="161"/>
      <c r="AN13" s="141"/>
      <c r="AO13" s="142"/>
      <c r="AP13" s="142"/>
      <c r="AQ13" s="142"/>
      <c r="AR13" s="142"/>
      <c r="AS13" s="142"/>
      <c r="AT13" s="142"/>
      <c r="AU13" s="142"/>
      <c r="AV13" s="143"/>
    </row>
    <row r="14" spans="1:141">
      <c r="A14" s="171" t="s">
        <v>17</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3"/>
      <c r="AH14" s="174" t="s">
        <v>12</v>
      </c>
      <c r="AI14" s="175"/>
      <c r="AJ14" s="175"/>
      <c r="AK14" s="175"/>
      <c r="AL14" s="175"/>
      <c r="AM14" s="176"/>
      <c r="AN14" s="174" t="s">
        <v>13</v>
      </c>
      <c r="AO14" s="175"/>
      <c r="AP14" s="175"/>
      <c r="AQ14" s="175"/>
      <c r="AR14" s="175"/>
      <c r="AS14" s="175"/>
      <c r="AT14" s="175"/>
      <c r="AU14" s="175"/>
      <c r="AV14" s="176"/>
    </row>
    <row r="15" spans="1:141">
      <c r="A15" s="156" t="s">
        <v>18</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8"/>
      <c r="AH15" s="159"/>
      <c r="AI15" s="160"/>
      <c r="AJ15" s="160"/>
      <c r="AK15" s="160"/>
      <c r="AL15" s="160"/>
      <c r="AM15" s="161"/>
      <c r="AN15" s="141"/>
      <c r="AO15" s="142"/>
      <c r="AP15" s="142"/>
      <c r="AQ15" s="142"/>
      <c r="AR15" s="142"/>
      <c r="AS15" s="142"/>
      <c r="AT15" s="142"/>
      <c r="AU15" s="142"/>
      <c r="AV15" s="143"/>
    </row>
    <row r="16" spans="1:141">
      <c r="A16" s="156"/>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8"/>
      <c r="AH16" s="159"/>
      <c r="AI16" s="160"/>
      <c r="AJ16" s="160"/>
      <c r="AK16" s="160"/>
      <c r="AL16" s="160"/>
      <c r="AM16" s="161"/>
      <c r="AN16" s="141"/>
      <c r="AO16" s="142"/>
      <c r="AP16" s="142"/>
      <c r="AQ16" s="142"/>
      <c r="AR16" s="142"/>
      <c r="AS16" s="142"/>
      <c r="AT16" s="142"/>
      <c r="AU16" s="142"/>
      <c r="AV16" s="143"/>
    </row>
    <row r="17" spans="1:48">
      <c r="A17" s="162" t="s">
        <v>19</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4"/>
    </row>
    <row r="18" spans="1:48">
      <c r="A18" s="165" t="s">
        <v>20</v>
      </c>
      <c r="B18" s="166"/>
      <c r="C18" s="166"/>
      <c r="D18" s="167"/>
      <c r="E18" s="168" t="s">
        <v>21</v>
      </c>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70"/>
    </row>
    <row r="19" spans="1:48">
      <c r="A19" s="141" t="s">
        <v>22</v>
      </c>
      <c r="B19" s="142"/>
      <c r="C19" s="142"/>
      <c r="D19" s="143"/>
      <c r="E19" s="144" t="s">
        <v>23</v>
      </c>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6"/>
    </row>
    <row r="20" spans="1:48">
      <c r="A20" s="147" t="s">
        <v>24</v>
      </c>
      <c r="B20" s="148"/>
      <c r="C20" s="148"/>
      <c r="D20" s="149"/>
      <c r="E20" s="147" t="s">
        <v>25</v>
      </c>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9"/>
    </row>
    <row r="21" spans="1:48">
      <c r="A21" s="150">
        <v>0.7</v>
      </c>
      <c r="B21" s="151"/>
      <c r="C21" s="151"/>
      <c r="D21" s="152"/>
      <c r="E21" s="153"/>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5"/>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4063-A2D3-48D6-BCC9-66FD8C13F581}">
  <sheetPr>
    <tabColor rgb="FFFFC000"/>
  </sheetPr>
  <dimension ref="A1:EK23"/>
  <sheetViews>
    <sheetView topLeftCell="A7" workbookViewId="0">
      <selection activeCell="E20" sqref="E20:AV20"/>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94" t="s">
        <v>1</v>
      </c>
      <c r="B2" s="195"/>
      <c r="C2" s="195"/>
      <c r="D2" s="195"/>
      <c r="E2" s="195"/>
      <c r="F2" s="195"/>
      <c r="G2" s="195"/>
      <c r="H2" s="195"/>
      <c r="I2" s="195"/>
      <c r="J2" s="195"/>
      <c r="K2" s="195"/>
      <c r="L2" s="195"/>
      <c r="M2" s="195"/>
      <c r="N2" s="195"/>
      <c r="O2" s="195"/>
      <c r="P2" s="195"/>
      <c r="Q2" s="195"/>
      <c r="R2" s="196"/>
      <c r="S2" s="197" t="s">
        <v>2</v>
      </c>
      <c r="T2" s="198"/>
      <c r="U2" s="198"/>
      <c r="V2" s="198"/>
      <c r="W2" s="198"/>
      <c r="X2" s="198"/>
      <c r="Y2" s="198"/>
      <c r="Z2" s="198"/>
      <c r="AA2" s="198"/>
      <c r="AB2" s="198"/>
      <c r="AC2" s="198"/>
      <c r="AD2" s="198"/>
      <c r="AE2" s="198"/>
      <c r="AF2" s="198"/>
      <c r="AG2" s="199"/>
      <c r="AH2" s="195" t="s">
        <v>36</v>
      </c>
      <c r="AI2" s="195"/>
      <c r="AJ2" s="195"/>
      <c r="AK2" s="195"/>
      <c r="AL2" s="195"/>
      <c r="AM2" s="195"/>
      <c r="AN2" s="195"/>
      <c r="AO2" s="195"/>
      <c r="AP2" s="195"/>
      <c r="AQ2" s="195"/>
      <c r="AR2" s="195"/>
      <c r="AS2" s="195"/>
      <c r="AT2" s="195"/>
      <c r="AU2" s="195"/>
      <c r="AV2" s="196"/>
    </row>
    <row r="3" spans="1:141" ht="45.6" customHeight="1">
      <c r="A3" s="200" t="s">
        <v>3</v>
      </c>
      <c r="B3" s="201"/>
      <c r="C3" s="201"/>
      <c r="D3" s="201"/>
      <c r="E3" s="201"/>
      <c r="F3" s="201"/>
      <c r="G3" s="201"/>
      <c r="H3" s="201"/>
      <c r="I3" s="201"/>
      <c r="J3" s="201"/>
      <c r="K3" s="201"/>
      <c r="L3" s="201"/>
      <c r="M3" s="201"/>
      <c r="N3" s="201"/>
      <c r="O3" s="201"/>
      <c r="P3" s="201"/>
      <c r="Q3" s="201"/>
      <c r="R3" s="202"/>
      <c r="S3" s="203" t="s">
        <v>4</v>
      </c>
      <c r="T3" s="204"/>
      <c r="U3" s="204"/>
      <c r="V3" s="204"/>
      <c r="W3" s="204"/>
      <c r="X3" s="204"/>
      <c r="Y3" s="204"/>
      <c r="Z3" s="204"/>
      <c r="AA3" s="204"/>
      <c r="AB3" s="204"/>
      <c r="AC3" s="204"/>
      <c r="AD3" s="204"/>
      <c r="AE3" s="204"/>
      <c r="AF3" s="204"/>
      <c r="AG3" s="205"/>
      <c r="AH3" s="198">
        <v>2</v>
      </c>
      <c r="AI3" s="198"/>
      <c r="AJ3" s="198"/>
      <c r="AK3" s="198"/>
      <c r="AL3" s="198"/>
      <c r="AM3" s="198"/>
      <c r="AN3" s="198"/>
      <c r="AO3" s="198"/>
      <c r="AP3" s="198"/>
      <c r="AQ3" s="198"/>
      <c r="AR3" s="198"/>
      <c r="AS3" s="198"/>
      <c r="AT3" s="198"/>
      <c r="AU3" s="198"/>
      <c r="AV3" s="199"/>
    </row>
    <row r="4" spans="1:141" ht="60.6" customHeight="1">
      <c r="A4" s="206" t="s">
        <v>5</v>
      </c>
      <c r="B4" s="207"/>
      <c r="C4" s="207"/>
      <c r="D4" s="207"/>
      <c r="E4" s="207"/>
      <c r="F4" s="207"/>
      <c r="G4" s="207"/>
      <c r="H4" s="208"/>
      <c r="I4" s="132" t="s">
        <v>37</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56" t="s">
        <v>38</v>
      </c>
      <c r="AO4" s="157"/>
      <c r="AP4" s="157"/>
      <c r="AQ4" s="157"/>
      <c r="AR4" s="157"/>
      <c r="AS4" s="157"/>
      <c r="AT4" s="157"/>
      <c r="AU4" s="157"/>
      <c r="AV4" s="158"/>
    </row>
    <row r="5" spans="1:141" ht="162" customHeight="1">
      <c r="A5" s="209" t="s">
        <v>8</v>
      </c>
      <c r="B5" s="210"/>
      <c r="C5" s="210"/>
      <c r="D5" s="210"/>
      <c r="E5" s="210"/>
      <c r="F5" s="210"/>
      <c r="G5" s="210"/>
      <c r="H5" s="211"/>
      <c r="I5" s="212" t="s">
        <v>39</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141">
      <c r="A6" s="141"/>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3"/>
    </row>
    <row r="7" spans="1:141">
      <c r="A7" s="184" t="s">
        <v>10</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6"/>
    </row>
    <row r="8" spans="1:141">
      <c r="A8" s="171" t="s">
        <v>11</v>
      </c>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3"/>
      <c r="AH8" s="187" t="s">
        <v>12</v>
      </c>
      <c r="AI8" s="188"/>
      <c r="AJ8" s="188"/>
      <c r="AK8" s="188"/>
      <c r="AL8" s="188"/>
      <c r="AM8" s="189"/>
      <c r="AN8" s="174" t="s">
        <v>13</v>
      </c>
      <c r="AO8" s="175"/>
      <c r="AP8" s="175"/>
      <c r="AQ8" s="175"/>
      <c r="AR8" s="175"/>
      <c r="AS8" s="175"/>
      <c r="AT8" s="175"/>
      <c r="AU8" s="175"/>
      <c r="AV8" s="176"/>
    </row>
    <row r="9" spans="1:141" ht="111.6" customHeight="1">
      <c r="A9" s="190" t="s">
        <v>40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1"/>
      <c r="AI9" s="192"/>
      <c r="AJ9" s="192"/>
      <c r="AK9" s="192"/>
      <c r="AL9" s="192"/>
      <c r="AM9" s="193"/>
      <c r="AN9" s="141"/>
      <c r="AO9" s="142"/>
      <c r="AP9" s="142"/>
      <c r="AQ9" s="142"/>
      <c r="AR9" s="142"/>
      <c r="AS9" s="142"/>
      <c r="AT9" s="142"/>
      <c r="AU9" s="142"/>
      <c r="AV9" s="143"/>
    </row>
    <row r="10" spans="1:141">
      <c r="A10" s="156"/>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8"/>
      <c r="AH10" s="159"/>
      <c r="AI10" s="160"/>
      <c r="AJ10" s="160"/>
      <c r="AK10" s="160"/>
      <c r="AL10" s="160"/>
      <c r="AM10" s="161"/>
      <c r="AN10" s="141"/>
      <c r="AO10" s="142"/>
      <c r="AP10" s="142"/>
      <c r="AQ10" s="142"/>
      <c r="AR10" s="142"/>
      <c r="AS10" s="142"/>
      <c r="AT10" s="142"/>
      <c r="AU10" s="142"/>
      <c r="AV10" s="143"/>
    </row>
    <row r="11" spans="1:141" s="5" customFormat="1">
      <c r="A11" s="171" t="s">
        <v>15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3"/>
      <c r="AH11" s="147" t="s">
        <v>12</v>
      </c>
      <c r="AI11" s="148"/>
      <c r="AJ11" s="148"/>
      <c r="AK11" s="148"/>
      <c r="AL11" s="148"/>
      <c r="AM11" s="149"/>
      <c r="AN11" s="181" t="s">
        <v>13</v>
      </c>
      <c r="AO11" s="182"/>
      <c r="AP11" s="182"/>
      <c r="AQ11" s="182"/>
      <c r="AR11" s="182"/>
      <c r="AS11" s="182"/>
      <c r="AT11" s="182"/>
      <c r="AU11" s="182"/>
      <c r="AV11" s="183"/>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8"/>
      <c r="AI12" s="179"/>
      <c r="AJ12" s="179"/>
      <c r="AK12" s="179"/>
      <c r="AL12" s="179"/>
      <c r="AM12" s="180"/>
      <c r="AN12" s="141"/>
      <c r="AO12" s="142"/>
      <c r="AP12" s="142"/>
      <c r="AQ12" s="142"/>
      <c r="AR12" s="142"/>
      <c r="AS12" s="142"/>
      <c r="AT12" s="142"/>
      <c r="AU12" s="142"/>
      <c r="AV12" s="143"/>
    </row>
    <row r="13" spans="1:141">
      <c r="A13" s="156"/>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8"/>
      <c r="AH13" s="159"/>
      <c r="AI13" s="160"/>
      <c r="AJ13" s="160"/>
      <c r="AK13" s="160"/>
      <c r="AL13" s="160"/>
      <c r="AM13" s="161"/>
      <c r="AN13" s="141"/>
      <c r="AO13" s="142"/>
      <c r="AP13" s="142"/>
      <c r="AQ13" s="142"/>
      <c r="AR13" s="142"/>
      <c r="AS13" s="142"/>
      <c r="AT13" s="142"/>
      <c r="AU13" s="142"/>
      <c r="AV13" s="143"/>
    </row>
    <row r="14" spans="1:141">
      <c r="A14" s="171" t="s">
        <v>17</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3"/>
      <c r="AH14" s="174" t="s">
        <v>12</v>
      </c>
      <c r="AI14" s="175"/>
      <c r="AJ14" s="175"/>
      <c r="AK14" s="175"/>
      <c r="AL14" s="175"/>
      <c r="AM14" s="176"/>
      <c r="AN14" s="174" t="s">
        <v>13</v>
      </c>
      <c r="AO14" s="175"/>
      <c r="AP14" s="175"/>
      <c r="AQ14" s="175"/>
      <c r="AR14" s="175"/>
      <c r="AS14" s="175"/>
      <c r="AT14" s="175"/>
      <c r="AU14" s="175"/>
      <c r="AV14" s="176"/>
    </row>
    <row r="15" spans="1:141">
      <c r="A15" s="156" t="s">
        <v>18</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8"/>
      <c r="AH15" s="159"/>
      <c r="AI15" s="160"/>
      <c r="AJ15" s="160"/>
      <c r="AK15" s="160"/>
      <c r="AL15" s="160"/>
      <c r="AM15" s="161"/>
      <c r="AN15" s="141"/>
      <c r="AO15" s="142"/>
      <c r="AP15" s="142"/>
      <c r="AQ15" s="142"/>
      <c r="AR15" s="142"/>
      <c r="AS15" s="142"/>
      <c r="AT15" s="142"/>
      <c r="AU15" s="142"/>
      <c r="AV15" s="143"/>
    </row>
    <row r="16" spans="1:141">
      <c r="A16" s="156"/>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8"/>
      <c r="AH16" s="159"/>
      <c r="AI16" s="160"/>
      <c r="AJ16" s="160"/>
      <c r="AK16" s="160"/>
      <c r="AL16" s="160"/>
      <c r="AM16" s="161"/>
      <c r="AN16" s="141"/>
      <c r="AO16" s="142"/>
      <c r="AP16" s="142"/>
      <c r="AQ16" s="142"/>
      <c r="AR16" s="142"/>
      <c r="AS16" s="142"/>
      <c r="AT16" s="142"/>
      <c r="AU16" s="142"/>
      <c r="AV16" s="143"/>
    </row>
    <row r="17" spans="1:48">
      <c r="A17" s="162" t="s">
        <v>19</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4"/>
    </row>
    <row r="18" spans="1:48">
      <c r="A18" s="165" t="s">
        <v>20</v>
      </c>
      <c r="B18" s="166"/>
      <c r="C18" s="166"/>
      <c r="D18" s="167"/>
      <c r="E18" s="168" t="s">
        <v>21</v>
      </c>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70"/>
    </row>
    <row r="19" spans="1:48">
      <c r="A19" s="141" t="s">
        <v>30</v>
      </c>
      <c r="B19" s="142"/>
      <c r="C19" s="142"/>
      <c r="D19" s="143"/>
      <c r="E19" s="144" t="s">
        <v>31</v>
      </c>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6"/>
    </row>
    <row r="20" spans="1:48">
      <c r="A20" s="147" t="s">
        <v>24</v>
      </c>
      <c r="B20" s="148"/>
      <c r="C20" s="148"/>
      <c r="D20" s="149"/>
      <c r="E20" s="147" t="s">
        <v>25</v>
      </c>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9"/>
    </row>
    <row r="21" spans="1:48">
      <c r="A21" s="150">
        <v>0.3</v>
      </c>
      <c r="B21" s="151"/>
      <c r="C21" s="151"/>
      <c r="D21" s="152"/>
      <c r="E21" s="153"/>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5"/>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E0E0-19FB-4354-9819-2AB05AB5D658}">
  <sheetPr>
    <tabColor rgb="FF92D050"/>
  </sheetPr>
  <dimension ref="A1:EK23"/>
  <sheetViews>
    <sheetView workbookViewId="0">
      <selection activeCell="I4" sqref="I4:AM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3</v>
      </c>
      <c r="AI3" s="135"/>
      <c r="AJ3" s="135"/>
      <c r="AK3" s="135"/>
      <c r="AL3" s="135"/>
      <c r="AM3" s="135"/>
      <c r="AN3" s="135"/>
      <c r="AO3" s="135"/>
      <c r="AP3" s="135"/>
      <c r="AQ3" s="135"/>
      <c r="AR3" s="135"/>
      <c r="AS3" s="135"/>
      <c r="AT3" s="135"/>
      <c r="AU3" s="135"/>
      <c r="AV3" s="135"/>
    </row>
    <row r="4" spans="1:141" ht="48" customHeight="1">
      <c r="A4" s="138" t="s">
        <v>5</v>
      </c>
      <c r="B4" s="138"/>
      <c r="C4" s="138"/>
      <c r="D4" s="138"/>
      <c r="E4" s="138"/>
      <c r="F4" s="138"/>
      <c r="G4" s="138"/>
      <c r="H4" s="138"/>
      <c r="I4" s="132" t="s">
        <v>44</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45</v>
      </c>
      <c r="AO4" s="119"/>
      <c r="AP4" s="119"/>
      <c r="AQ4" s="119"/>
      <c r="AR4" s="119"/>
      <c r="AS4" s="119"/>
      <c r="AT4" s="119"/>
      <c r="AU4" s="119"/>
      <c r="AV4" s="119"/>
    </row>
    <row r="5" spans="1:141" ht="52.15" customHeight="1">
      <c r="A5" s="139" t="s">
        <v>8</v>
      </c>
      <c r="B5" s="139"/>
      <c r="C5" s="139"/>
      <c r="D5" s="139"/>
      <c r="E5" s="139"/>
      <c r="F5" s="139"/>
      <c r="G5" s="139"/>
      <c r="H5" s="139"/>
      <c r="I5" s="216" t="s">
        <v>46</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47</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c r="A9" s="119" t="s">
        <v>48</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49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50</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51</v>
      </c>
      <c r="B19" s="114"/>
      <c r="C19" s="114"/>
      <c r="D19" s="114"/>
      <c r="E19" s="115" t="s">
        <v>52</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BA63-850A-44E9-A780-8EDD112BB83E}">
  <sheetPr>
    <tabColor rgb="FF92D050"/>
  </sheetPr>
  <dimension ref="A1:EK23"/>
  <sheetViews>
    <sheetView workbookViewId="0">
      <selection activeCell="A12" sqref="A12:AG12"/>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3</v>
      </c>
      <c r="AI3" s="135"/>
      <c r="AJ3" s="135"/>
      <c r="AK3" s="135"/>
      <c r="AL3" s="135"/>
      <c r="AM3" s="135"/>
      <c r="AN3" s="135"/>
      <c r="AO3" s="135"/>
      <c r="AP3" s="135"/>
      <c r="AQ3" s="135"/>
      <c r="AR3" s="135"/>
      <c r="AS3" s="135"/>
      <c r="AT3" s="135"/>
      <c r="AU3" s="135"/>
      <c r="AV3" s="135"/>
    </row>
    <row r="4" spans="1:141" ht="48" customHeight="1">
      <c r="A4" s="138" t="s">
        <v>5</v>
      </c>
      <c r="B4" s="138"/>
      <c r="C4" s="138"/>
      <c r="D4" s="138"/>
      <c r="E4" s="138"/>
      <c r="F4" s="138"/>
      <c r="G4" s="138"/>
      <c r="H4" s="138"/>
      <c r="I4" s="132" t="s">
        <v>44</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45</v>
      </c>
      <c r="AO4" s="119"/>
      <c r="AP4" s="119"/>
      <c r="AQ4" s="119"/>
      <c r="AR4" s="119"/>
      <c r="AS4" s="119"/>
      <c r="AT4" s="119"/>
      <c r="AU4" s="119"/>
      <c r="AV4" s="119"/>
    </row>
    <row r="5" spans="1:141" ht="53.45" customHeight="1">
      <c r="A5" s="139" t="s">
        <v>8</v>
      </c>
      <c r="B5" s="139"/>
      <c r="C5" s="139"/>
      <c r="D5" s="139"/>
      <c r="E5" s="139"/>
      <c r="F5" s="139"/>
      <c r="G5" s="139"/>
      <c r="H5" s="139"/>
      <c r="I5" s="216" t="s">
        <v>46</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47</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c r="A9" s="119" t="s">
        <v>48</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49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50</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51</v>
      </c>
      <c r="B19" s="114"/>
      <c r="C19" s="114"/>
      <c r="D19" s="114"/>
      <c r="E19" s="115" t="s">
        <v>53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CEAE-E0D3-4FEB-9D3D-079CEFE05B2D}">
  <sheetPr>
    <tabColor rgb="FF92D050"/>
  </sheetPr>
  <dimension ref="A1:EK23"/>
  <sheetViews>
    <sheetView topLeftCell="A7" workbookViewId="0">
      <selection activeCell="A21" sqref="A21:D21"/>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4</v>
      </c>
      <c r="AI3" s="135"/>
      <c r="AJ3" s="135"/>
      <c r="AK3" s="135"/>
      <c r="AL3" s="135"/>
      <c r="AM3" s="135"/>
      <c r="AN3" s="135"/>
      <c r="AO3" s="135"/>
      <c r="AP3" s="135"/>
      <c r="AQ3" s="135"/>
      <c r="AR3" s="135"/>
      <c r="AS3" s="135"/>
      <c r="AT3" s="135"/>
      <c r="AU3" s="135"/>
      <c r="AV3" s="135"/>
    </row>
    <row r="4" spans="1:141" ht="43.9" customHeight="1">
      <c r="A4" s="138" t="s">
        <v>5</v>
      </c>
      <c r="B4" s="138"/>
      <c r="C4" s="138"/>
      <c r="D4" s="138"/>
      <c r="E4" s="138"/>
      <c r="F4" s="138"/>
      <c r="G4" s="138"/>
      <c r="H4" s="138"/>
      <c r="I4" s="190" t="s">
        <v>54</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77.45" customHeight="1">
      <c r="A5" s="139" t="s">
        <v>8</v>
      </c>
      <c r="B5" s="139"/>
      <c r="C5" s="139"/>
      <c r="D5" s="139"/>
      <c r="E5" s="139"/>
      <c r="F5" s="139"/>
      <c r="G5" s="139"/>
      <c r="H5" s="139"/>
      <c r="I5" s="216" t="s">
        <v>55</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58.15" customHeight="1">
      <c r="A9" s="119" t="s">
        <v>56</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6"/>
      <c r="AI10" s="126"/>
      <c r="AJ10" s="126"/>
      <c r="AK10" s="126"/>
      <c r="AL10" s="126"/>
      <c r="AM10" s="126"/>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18" t="s">
        <v>12</v>
      </c>
      <c r="AI11" s="118"/>
      <c r="AJ11" s="118"/>
      <c r="AK11" s="118"/>
      <c r="AL11" s="118"/>
      <c r="AM11" s="118"/>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30.6" customHeight="1">
      <c r="A12" s="213" t="s">
        <v>57</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59</v>
      </c>
      <c r="B19" s="114"/>
      <c r="C19" s="114"/>
      <c r="D19" s="114"/>
      <c r="E19" s="115" t="s">
        <v>52</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65FC-5A5F-40B1-9913-9CE4EC9A38CC}">
  <sheetPr>
    <tabColor rgb="FF92D050"/>
  </sheetPr>
  <dimension ref="A1:EK23"/>
  <sheetViews>
    <sheetView topLeftCell="A7" workbookViewId="0">
      <selection activeCell="A21" sqref="A21:D21"/>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4</v>
      </c>
      <c r="AI3" s="135"/>
      <c r="AJ3" s="135"/>
      <c r="AK3" s="135"/>
      <c r="AL3" s="135"/>
      <c r="AM3" s="135"/>
      <c r="AN3" s="135"/>
      <c r="AO3" s="135"/>
      <c r="AP3" s="135"/>
      <c r="AQ3" s="135"/>
      <c r="AR3" s="135"/>
      <c r="AS3" s="135"/>
      <c r="AT3" s="135"/>
      <c r="AU3" s="135"/>
      <c r="AV3" s="135"/>
    </row>
    <row r="4" spans="1:141" ht="56.45" customHeight="1">
      <c r="A4" s="138" t="s">
        <v>5</v>
      </c>
      <c r="B4" s="138"/>
      <c r="C4" s="138"/>
      <c r="D4" s="138"/>
      <c r="E4" s="138"/>
      <c r="F4" s="138"/>
      <c r="G4" s="138"/>
      <c r="H4" s="138"/>
      <c r="I4" s="190" t="s">
        <v>54</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52.15" customHeight="1">
      <c r="A5" s="139" t="s">
        <v>8</v>
      </c>
      <c r="B5" s="139"/>
      <c r="C5" s="139"/>
      <c r="D5" s="139"/>
      <c r="E5" s="139"/>
      <c r="F5" s="139"/>
      <c r="G5" s="139"/>
      <c r="H5" s="139"/>
      <c r="I5" s="216" t="s">
        <v>55</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8" customHeight="1">
      <c r="A9" s="119" t="s">
        <v>56</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6"/>
      <c r="AI10" s="126"/>
      <c r="AJ10" s="126"/>
      <c r="AK10" s="126"/>
      <c r="AL10" s="126"/>
      <c r="AM10" s="126"/>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18" t="s">
        <v>12</v>
      </c>
      <c r="AI11" s="118"/>
      <c r="AJ11" s="118"/>
      <c r="AK11" s="118"/>
      <c r="AL11" s="118"/>
      <c r="AM11" s="118"/>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36.6" customHeight="1">
      <c r="A12" s="213" t="s">
        <v>57</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59</v>
      </c>
      <c r="B19" s="114"/>
      <c r="C19" s="114"/>
      <c r="D19" s="114"/>
      <c r="E19" s="115" t="s">
        <v>53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4EB9-C6E3-4EA7-87E8-972F4F76809D}">
  <sheetPr>
    <tabColor rgb="FF92D050"/>
  </sheetPr>
  <dimension ref="A1:EK23"/>
  <sheetViews>
    <sheetView topLeftCell="A4" workbookViewId="0">
      <selection activeCell="A22" sqref="A22"/>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4</v>
      </c>
      <c r="AI3" s="135"/>
      <c r="AJ3" s="135"/>
      <c r="AK3" s="135"/>
      <c r="AL3" s="135"/>
      <c r="AM3" s="135"/>
      <c r="AN3" s="135"/>
      <c r="AO3" s="135"/>
      <c r="AP3" s="135"/>
      <c r="AQ3" s="135"/>
      <c r="AR3" s="135"/>
      <c r="AS3" s="135"/>
      <c r="AT3" s="135"/>
      <c r="AU3" s="135"/>
      <c r="AV3" s="135"/>
    </row>
    <row r="4" spans="1:141" ht="62.45" customHeight="1">
      <c r="A4" s="138" t="s">
        <v>5</v>
      </c>
      <c r="B4" s="138"/>
      <c r="C4" s="138"/>
      <c r="D4" s="138"/>
      <c r="E4" s="138"/>
      <c r="F4" s="138"/>
      <c r="G4" s="138"/>
      <c r="H4" s="138"/>
      <c r="I4" s="190" t="s">
        <v>54</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48.6" customHeight="1">
      <c r="A5" s="139" t="s">
        <v>8</v>
      </c>
      <c r="B5" s="139"/>
      <c r="C5" s="139"/>
      <c r="D5" s="139"/>
      <c r="E5" s="139"/>
      <c r="F5" s="139"/>
      <c r="G5" s="139"/>
      <c r="H5" s="139"/>
      <c r="I5" s="216" t="s">
        <v>55</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6.15" customHeight="1">
      <c r="A9" s="119" t="s">
        <v>56</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6"/>
      <c r="AI10" s="126"/>
      <c r="AJ10" s="126"/>
      <c r="AK10" s="126"/>
      <c r="AL10" s="126"/>
      <c r="AM10" s="126"/>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18" t="s">
        <v>12</v>
      </c>
      <c r="AI11" s="118"/>
      <c r="AJ11" s="118"/>
      <c r="AK11" s="118"/>
      <c r="AL11" s="118"/>
      <c r="AM11" s="118"/>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35.450000000000003" customHeight="1">
      <c r="A12" s="213" t="s">
        <v>57</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60</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0.6</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FC56-C98D-42D3-BBEC-8D06E1E98970}">
  <sheetPr>
    <tabColor rgb="FF92D050"/>
  </sheetPr>
  <dimension ref="A1:EK23"/>
  <sheetViews>
    <sheetView workbookViewId="0">
      <selection activeCell="AH15" sqref="AH15:AM15"/>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ht="37.9" customHeight="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5</v>
      </c>
      <c r="AI3" s="135"/>
      <c r="AJ3" s="135"/>
      <c r="AK3" s="135"/>
      <c r="AL3" s="135"/>
      <c r="AM3" s="135"/>
      <c r="AN3" s="135"/>
      <c r="AO3" s="135"/>
      <c r="AP3" s="135"/>
      <c r="AQ3" s="135"/>
      <c r="AR3" s="135"/>
      <c r="AS3" s="135"/>
      <c r="AT3" s="135"/>
      <c r="AU3" s="135"/>
      <c r="AV3" s="135"/>
    </row>
    <row r="4" spans="1:141" ht="56.45" customHeight="1">
      <c r="A4" s="138" t="s">
        <v>5</v>
      </c>
      <c r="B4" s="138"/>
      <c r="C4" s="138"/>
      <c r="D4" s="138"/>
      <c r="E4" s="138"/>
      <c r="F4" s="138"/>
      <c r="G4" s="138"/>
      <c r="H4" s="138"/>
      <c r="I4" s="190" t="s">
        <v>61</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60" customHeight="1">
      <c r="A5" s="139" t="s">
        <v>8</v>
      </c>
      <c r="B5" s="139"/>
      <c r="C5" s="139"/>
      <c r="D5" s="139"/>
      <c r="E5" s="139"/>
      <c r="F5" s="139"/>
      <c r="G5" s="139"/>
      <c r="H5" s="139"/>
      <c r="I5" s="216" t="s">
        <v>62</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47</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56.45" customHeight="1">
      <c r="A9" s="119" t="s">
        <v>63</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6"/>
      <c r="AI10" s="126"/>
      <c r="AJ10" s="126"/>
      <c r="AK10" s="126"/>
      <c r="AL10" s="126"/>
      <c r="AM10" s="126"/>
      <c r="AN10" s="114"/>
      <c r="AO10" s="114"/>
      <c r="AP10" s="114"/>
      <c r="AQ10" s="114"/>
      <c r="AR10" s="114"/>
      <c r="AS10" s="114"/>
      <c r="AT10" s="114"/>
      <c r="AU10" s="114"/>
      <c r="AV10" s="114"/>
    </row>
    <row r="11" spans="1:141" s="5" customFormat="1">
      <c r="A11" s="123" t="s">
        <v>49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18" t="s">
        <v>12</v>
      </c>
      <c r="AI11" s="118"/>
      <c r="AJ11" s="118"/>
      <c r="AK11" s="118"/>
      <c r="AL11" s="118"/>
      <c r="AM11" s="118"/>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24" customHeight="1">
      <c r="A12" s="213" t="s">
        <v>64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59</v>
      </c>
      <c r="B19" s="114"/>
      <c r="C19" s="114"/>
      <c r="D19" s="114"/>
      <c r="E19" s="115" t="s">
        <v>52</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BB9E-F261-47D9-BAB1-8CBBEC2BFF71}">
  <sheetPr>
    <tabColor rgb="FF92D050"/>
  </sheetPr>
  <dimension ref="A1:EK23"/>
  <sheetViews>
    <sheetView topLeftCell="A4" workbookViewId="0">
      <selection activeCell="AH15" sqref="AH15:AM15"/>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5</v>
      </c>
      <c r="AI3" s="135"/>
      <c r="AJ3" s="135"/>
      <c r="AK3" s="135"/>
      <c r="AL3" s="135"/>
      <c r="AM3" s="135"/>
      <c r="AN3" s="135"/>
      <c r="AO3" s="135"/>
      <c r="AP3" s="135"/>
      <c r="AQ3" s="135"/>
      <c r="AR3" s="135"/>
      <c r="AS3" s="135"/>
      <c r="AT3" s="135"/>
      <c r="AU3" s="135"/>
      <c r="AV3" s="135"/>
    </row>
    <row r="4" spans="1:141" ht="63" customHeight="1">
      <c r="A4" s="138" t="s">
        <v>5</v>
      </c>
      <c r="B4" s="138"/>
      <c r="C4" s="138"/>
      <c r="D4" s="138"/>
      <c r="E4" s="138"/>
      <c r="F4" s="138"/>
      <c r="G4" s="138"/>
      <c r="H4" s="138"/>
      <c r="I4" s="190" t="s">
        <v>61</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47.45" customHeight="1">
      <c r="A5" s="139" t="s">
        <v>8</v>
      </c>
      <c r="B5" s="139"/>
      <c r="C5" s="139"/>
      <c r="D5" s="139"/>
      <c r="E5" s="139"/>
      <c r="F5" s="139"/>
      <c r="G5" s="139"/>
      <c r="H5" s="139"/>
      <c r="I5" s="216" t="s">
        <v>62</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47</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57.6" customHeight="1">
      <c r="A9" s="119" t="s">
        <v>63</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6"/>
      <c r="AI10" s="126"/>
      <c r="AJ10" s="126"/>
      <c r="AK10" s="126"/>
      <c r="AL10" s="126"/>
      <c r="AM10" s="126"/>
      <c r="AN10" s="114"/>
      <c r="AO10" s="114"/>
      <c r="AP10" s="114"/>
      <c r="AQ10" s="114"/>
      <c r="AR10" s="114"/>
      <c r="AS10" s="114"/>
      <c r="AT10" s="114"/>
      <c r="AU10" s="114"/>
      <c r="AV10" s="114"/>
    </row>
    <row r="11" spans="1:141" s="5" customFormat="1">
      <c r="A11" s="123" t="s">
        <v>49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18" t="s">
        <v>12</v>
      </c>
      <c r="AI11" s="118"/>
      <c r="AJ11" s="118"/>
      <c r="AK11" s="118"/>
      <c r="AL11" s="118"/>
      <c r="AM11" s="118"/>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15.75">
      <c r="A12" s="213" t="s">
        <v>64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59</v>
      </c>
      <c r="B19" s="114"/>
      <c r="C19" s="114"/>
      <c r="D19" s="114"/>
      <c r="E19" s="115" t="s">
        <v>53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B2BD-1ACF-4136-A5B4-6F4F6F0FEB0E}">
  <sheetPr>
    <tabColor rgb="FF92D050"/>
  </sheetPr>
  <dimension ref="A1:EK23"/>
  <sheetViews>
    <sheetView topLeftCell="A4" workbookViewId="0">
      <selection activeCell="A3" sqref="A3:R3"/>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6</v>
      </c>
      <c r="AI3" s="135"/>
      <c r="AJ3" s="135"/>
      <c r="AK3" s="135"/>
      <c r="AL3" s="135"/>
      <c r="AM3" s="135"/>
      <c r="AN3" s="135"/>
      <c r="AO3" s="135"/>
      <c r="AP3" s="135"/>
      <c r="AQ3" s="135"/>
      <c r="AR3" s="135"/>
      <c r="AS3" s="135"/>
      <c r="AT3" s="135"/>
      <c r="AU3" s="135"/>
      <c r="AV3" s="135"/>
    </row>
    <row r="4" spans="1:141" ht="55.15" customHeight="1">
      <c r="A4" s="138" t="s">
        <v>5</v>
      </c>
      <c r="B4" s="138"/>
      <c r="C4" s="138"/>
      <c r="D4" s="138"/>
      <c r="E4" s="138"/>
      <c r="F4" s="138"/>
      <c r="G4" s="138"/>
      <c r="H4" s="138"/>
      <c r="I4" s="190" t="s">
        <v>65</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55.15" customHeight="1">
      <c r="A5" s="139" t="s">
        <v>8</v>
      </c>
      <c r="B5" s="139"/>
      <c r="C5" s="139"/>
      <c r="D5" s="139"/>
      <c r="E5" s="139"/>
      <c r="F5" s="139"/>
      <c r="G5" s="139"/>
      <c r="H5" s="139"/>
      <c r="I5" s="216" t="s">
        <v>66</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47</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33.6" customHeight="1">
      <c r="A9" s="119" t="s">
        <v>67</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6"/>
      <c r="AI10" s="126"/>
      <c r="AJ10" s="126"/>
      <c r="AK10" s="126"/>
      <c r="AL10" s="126"/>
      <c r="AM10" s="126"/>
      <c r="AN10" s="114"/>
      <c r="AO10" s="114"/>
      <c r="AP10" s="114"/>
      <c r="AQ10" s="114"/>
      <c r="AR10" s="114"/>
      <c r="AS10" s="114"/>
      <c r="AT10" s="114"/>
      <c r="AU10" s="114"/>
      <c r="AV10" s="114"/>
    </row>
    <row r="11" spans="1:141" s="5" customFormat="1">
      <c r="A11" s="123" t="s">
        <v>49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18" t="s">
        <v>12</v>
      </c>
      <c r="AI11" s="118"/>
      <c r="AJ11" s="118"/>
      <c r="AK11" s="118"/>
      <c r="AL11" s="118"/>
      <c r="AM11" s="118"/>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15.75">
      <c r="A12" s="213"/>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t="s">
        <v>58</v>
      </c>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59</v>
      </c>
      <c r="B19" s="114"/>
      <c r="C19" s="114"/>
      <c r="D19" s="114"/>
      <c r="E19" s="115" t="s">
        <v>52</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AF35-7C13-40AB-8C9F-48229DF36D1E}">
  <sheetPr>
    <tabColor rgb="FF92D050"/>
  </sheetPr>
  <dimension ref="A1:EK23"/>
  <sheetViews>
    <sheetView workbookViewId="0">
      <selection activeCell="AH15" sqref="AH15:AM15"/>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42</v>
      </c>
      <c r="B3" s="136"/>
      <c r="C3" s="136"/>
      <c r="D3" s="136"/>
      <c r="E3" s="136"/>
      <c r="F3" s="136"/>
      <c r="G3" s="136"/>
      <c r="H3" s="136"/>
      <c r="I3" s="136"/>
      <c r="J3" s="136"/>
      <c r="K3" s="136"/>
      <c r="L3" s="136"/>
      <c r="M3" s="136"/>
      <c r="N3" s="136"/>
      <c r="O3" s="136"/>
      <c r="P3" s="136"/>
      <c r="Q3" s="136"/>
      <c r="R3" s="136"/>
      <c r="S3" s="137" t="s">
        <v>43</v>
      </c>
      <c r="T3" s="137"/>
      <c r="U3" s="137"/>
      <c r="V3" s="137"/>
      <c r="W3" s="137"/>
      <c r="X3" s="137"/>
      <c r="Y3" s="137"/>
      <c r="Z3" s="137"/>
      <c r="AA3" s="137"/>
      <c r="AB3" s="137"/>
      <c r="AC3" s="137"/>
      <c r="AD3" s="137"/>
      <c r="AE3" s="137"/>
      <c r="AF3" s="137"/>
      <c r="AG3" s="137"/>
      <c r="AH3" s="135">
        <v>6</v>
      </c>
      <c r="AI3" s="135"/>
      <c r="AJ3" s="135"/>
      <c r="AK3" s="135"/>
      <c r="AL3" s="135"/>
      <c r="AM3" s="135"/>
      <c r="AN3" s="135"/>
      <c r="AO3" s="135"/>
      <c r="AP3" s="135"/>
      <c r="AQ3" s="135"/>
      <c r="AR3" s="135"/>
      <c r="AS3" s="135"/>
      <c r="AT3" s="135"/>
      <c r="AU3" s="135"/>
      <c r="AV3" s="135"/>
    </row>
    <row r="4" spans="1:141" ht="72.599999999999994" customHeight="1">
      <c r="A4" s="138" t="s">
        <v>5</v>
      </c>
      <c r="B4" s="138"/>
      <c r="C4" s="138"/>
      <c r="D4" s="138"/>
      <c r="E4" s="138"/>
      <c r="F4" s="138"/>
      <c r="G4" s="138"/>
      <c r="H4" s="138"/>
      <c r="I4" s="190" t="s">
        <v>65</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64.150000000000006" customHeight="1">
      <c r="A5" s="139" t="s">
        <v>8</v>
      </c>
      <c r="B5" s="139"/>
      <c r="C5" s="139"/>
      <c r="D5" s="139"/>
      <c r="E5" s="139"/>
      <c r="F5" s="139"/>
      <c r="G5" s="139"/>
      <c r="H5" s="139"/>
      <c r="I5" s="216" t="s">
        <v>66</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47</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2" customHeight="1">
      <c r="A9" s="119" t="s">
        <v>67</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6"/>
      <c r="AI10" s="126"/>
      <c r="AJ10" s="126"/>
      <c r="AK10" s="126"/>
      <c r="AL10" s="126"/>
      <c r="AM10" s="126"/>
      <c r="AN10" s="114"/>
      <c r="AO10" s="114"/>
      <c r="AP10" s="114"/>
      <c r="AQ10" s="114"/>
      <c r="AR10" s="114"/>
      <c r="AS10" s="114"/>
      <c r="AT10" s="114"/>
      <c r="AU10" s="114"/>
      <c r="AV10" s="114"/>
    </row>
    <row r="11" spans="1:141" s="5" customFormat="1">
      <c r="A11" s="123" t="s">
        <v>49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18" t="s">
        <v>12</v>
      </c>
      <c r="AI11" s="118"/>
      <c r="AJ11" s="118"/>
      <c r="AK11" s="118"/>
      <c r="AL11" s="118"/>
      <c r="AM11" s="118"/>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15.75">
      <c r="A12" s="213"/>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59</v>
      </c>
      <c r="B19" s="114"/>
      <c r="C19" s="114"/>
      <c r="D19" s="114"/>
      <c r="E19" s="115" t="s">
        <v>53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7193C-5FF7-4048-8C84-D575AEC6D6A8}">
  <sheetPr>
    <tabColor rgb="FFFF0000"/>
  </sheetPr>
  <dimension ref="A1:EK23"/>
  <sheetViews>
    <sheetView topLeftCell="A10" workbookViewId="0">
      <selection activeCell="A3" sqref="A3:XFD3"/>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7</v>
      </c>
      <c r="AI3" s="135"/>
      <c r="AJ3" s="135"/>
      <c r="AK3" s="135"/>
      <c r="AL3" s="135"/>
      <c r="AM3" s="135"/>
      <c r="AN3" s="135"/>
      <c r="AO3" s="135"/>
      <c r="AP3" s="135"/>
      <c r="AQ3" s="135"/>
      <c r="AR3" s="135"/>
      <c r="AS3" s="135"/>
      <c r="AT3" s="135"/>
      <c r="AU3" s="135"/>
      <c r="AV3" s="135"/>
    </row>
    <row r="4" spans="1:141" ht="67.150000000000006" customHeight="1">
      <c r="A4" s="138" t="s">
        <v>5</v>
      </c>
      <c r="B4" s="138"/>
      <c r="C4" s="138"/>
      <c r="D4" s="138"/>
      <c r="E4" s="138"/>
      <c r="F4" s="138"/>
      <c r="G4" s="138"/>
      <c r="H4" s="138"/>
      <c r="I4" s="132" t="s">
        <v>70</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38</v>
      </c>
      <c r="AO4" s="119"/>
      <c r="AP4" s="119"/>
      <c r="AQ4" s="119"/>
      <c r="AR4" s="119"/>
      <c r="AS4" s="119"/>
      <c r="AT4" s="119"/>
      <c r="AU4" s="119"/>
      <c r="AV4" s="119"/>
    </row>
    <row r="5" spans="1:141" ht="82.9" customHeight="1">
      <c r="A5" s="139" t="s">
        <v>8</v>
      </c>
      <c r="B5" s="139"/>
      <c r="C5" s="139"/>
      <c r="D5" s="139"/>
      <c r="E5" s="139"/>
      <c r="F5" s="139"/>
      <c r="G5" s="139"/>
      <c r="H5" s="139"/>
      <c r="I5" s="218" t="s">
        <v>71</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61.44999999999999" customHeight="1">
      <c r="A9" s="219" t="s">
        <v>72</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C4AF-AFE3-40A1-9F6F-F77F7B83A102}">
  <sheetPr>
    <tabColor rgb="FFFF0000"/>
  </sheetPr>
  <dimension ref="A1:EK23"/>
  <sheetViews>
    <sheetView topLeftCell="A7"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7</v>
      </c>
      <c r="AI3" s="135"/>
      <c r="AJ3" s="135"/>
      <c r="AK3" s="135"/>
      <c r="AL3" s="135"/>
      <c r="AM3" s="135"/>
      <c r="AN3" s="135"/>
      <c r="AO3" s="135"/>
      <c r="AP3" s="135"/>
      <c r="AQ3" s="135"/>
      <c r="AR3" s="135"/>
      <c r="AS3" s="135"/>
      <c r="AT3" s="135"/>
      <c r="AU3" s="135"/>
      <c r="AV3" s="135"/>
    </row>
    <row r="4" spans="1:141" ht="46.15" customHeight="1">
      <c r="A4" s="138" t="s">
        <v>5</v>
      </c>
      <c r="B4" s="138"/>
      <c r="C4" s="138"/>
      <c r="D4" s="138"/>
      <c r="E4" s="138"/>
      <c r="F4" s="138"/>
      <c r="G4" s="138"/>
      <c r="H4" s="138"/>
      <c r="I4" s="132" t="s">
        <v>70</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38</v>
      </c>
      <c r="AO4" s="119"/>
      <c r="AP4" s="119"/>
      <c r="AQ4" s="119"/>
      <c r="AR4" s="119"/>
      <c r="AS4" s="119"/>
      <c r="AT4" s="119"/>
      <c r="AU4" s="119"/>
      <c r="AV4" s="119"/>
    </row>
    <row r="5" spans="1:141" ht="87.6" customHeight="1">
      <c r="A5" s="139" t="s">
        <v>8</v>
      </c>
      <c r="B5" s="139"/>
      <c r="C5" s="139"/>
      <c r="D5" s="139"/>
      <c r="E5" s="139"/>
      <c r="F5" s="139"/>
      <c r="G5" s="139"/>
      <c r="H5" s="139"/>
      <c r="I5" s="218" t="s">
        <v>71</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46.44999999999999" customHeight="1">
      <c r="A9" s="219" t="s">
        <v>72</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74</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063E-6600-4078-B476-6DE57B991A4A}">
  <sheetPr>
    <tabColor rgb="FFFF0000"/>
  </sheetPr>
  <dimension ref="A1:EK23"/>
  <sheetViews>
    <sheetView topLeftCell="A10"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7</v>
      </c>
      <c r="AI3" s="135"/>
      <c r="AJ3" s="135"/>
      <c r="AK3" s="135"/>
      <c r="AL3" s="135"/>
      <c r="AM3" s="135"/>
      <c r="AN3" s="135"/>
      <c r="AO3" s="135"/>
      <c r="AP3" s="135"/>
      <c r="AQ3" s="135"/>
      <c r="AR3" s="135"/>
      <c r="AS3" s="135"/>
      <c r="AT3" s="135"/>
      <c r="AU3" s="135"/>
      <c r="AV3" s="135"/>
    </row>
    <row r="4" spans="1:141" ht="61.9" customHeight="1">
      <c r="A4" s="138" t="s">
        <v>5</v>
      </c>
      <c r="B4" s="138"/>
      <c r="C4" s="138"/>
      <c r="D4" s="138"/>
      <c r="E4" s="138"/>
      <c r="F4" s="138"/>
      <c r="G4" s="138"/>
      <c r="H4" s="138"/>
      <c r="I4" s="132" t="s">
        <v>70</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38</v>
      </c>
      <c r="AO4" s="119"/>
      <c r="AP4" s="119"/>
      <c r="AQ4" s="119"/>
      <c r="AR4" s="119"/>
      <c r="AS4" s="119"/>
      <c r="AT4" s="119"/>
      <c r="AU4" s="119"/>
      <c r="AV4" s="119"/>
    </row>
    <row r="5" spans="1:141" ht="101.45" customHeight="1">
      <c r="A5" s="139" t="s">
        <v>8</v>
      </c>
      <c r="B5" s="139"/>
      <c r="C5" s="139"/>
      <c r="D5" s="139"/>
      <c r="E5" s="139"/>
      <c r="F5" s="139"/>
      <c r="G5" s="139"/>
      <c r="H5" s="139"/>
      <c r="I5" s="218" t="s">
        <v>71</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51.9" customHeight="1">
      <c r="A9" s="219" t="s">
        <v>72</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22</v>
      </c>
      <c r="B19" s="114"/>
      <c r="C19" s="114"/>
      <c r="D19" s="114"/>
      <c r="E19" s="115" t="s">
        <v>75</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3C60-2609-4707-8655-D99F986578E1}">
  <sheetPr>
    <tabColor rgb="FFFF0000"/>
  </sheetPr>
  <dimension ref="A1:EK23"/>
  <sheetViews>
    <sheetView topLeftCell="A10" workbookViewId="0">
      <selection activeCell="A5" sqref="A5:XFD5"/>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7</v>
      </c>
      <c r="AI3" s="135"/>
      <c r="AJ3" s="135"/>
      <c r="AK3" s="135"/>
      <c r="AL3" s="135"/>
      <c r="AM3" s="135"/>
      <c r="AN3" s="135"/>
      <c r="AO3" s="135"/>
      <c r="AP3" s="135"/>
      <c r="AQ3" s="135"/>
      <c r="AR3" s="135"/>
      <c r="AS3" s="135"/>
      <c r="AT3" s="135"/>
      <c r="AU3" s="135"/>
      <c r="AV3" s="135"/>
    </row>
    <row r="4" spans="1:141" ht="73.150000000000006" customHeight="1">
      <c r="A4" s="138" t="s">
        <v>5</v>
      </c>
      <c r="B4" s="138"/>
      <c r="C4" s="138"/>
      <c r="D4" s="138"/>
      <c r="E4" s="138"/>
      <c r="F4" s="138"/>
      <c r="G4" s="138"/>
      <c r="H4" s="138"/>
      <c r="I4" s="132" t="s">
        <v>70</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38</v>
      </c>
      <c r="AO4" s="119"/>
      <c r="AP4" s="119"/>
      <c r="AQ4" s="119"/>
      <c r="AR4" s="119"/>
      <c r="AS4" s="119"/>
      <c r="AT4" s="119"/>
      <c r="AU4" s="119"/>
      <c r="AV4" s="119"/>
    </row>
    <row r="5" spans="1:141" ht="84" customHeight="1">
      <c r="A5" s="139" t="s">
        <v>8</v>
      </c>
      <c r="B5" s="139"/>
      <c r="C5" s="139"/>
      <c r="D5" s="139"/>
      <c r="E5" s="139"/>
      <c r="F5" s="139"/>
      <c r="G5" s="139"/>
      <c r="H5" s="139"/>
      <c r="I5" s="218" t="s">
        <v>71</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62.6" customHeight="1">
      <c r="A9" s="219" t="s">
        <v>72</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4A76-8A55-48CE-93FF-1F96AA9929F7}">
  <sheetPr>
    <tabColor rgb="FFFF0000"/>
  </sheetPr>
  <dimension ref="A1:EK23"/>
  <sheetViews>
    <sheetView topLeftCell="A10"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7</v>
      </c>
      <c r="AI3" s="135"/>
      <c r="AJ3" s="135"/>
      <c r="AK3" s="135"/>
      <c r="AL3" s="135"/>
      <c r="AM3" s="135"/>
      <c r="AN3" s="135"/>
      <c r="AO3" s="135"/>
      <c r="AP3" s="135"/>
      <c r="AQ3" s="135"/>
      <c r="AR3" s="135"/>
      <c r="AS3" s="135"/>
      <c r="AT3" s="135"/>
      <c r="AU3" s="135"/>
      <c r="AV3" s="135"/>
    </row>
    <row r="4" spans="1:141" ht="58.15" customHeight="1">
      <c r="A4" s="138" t="s">
        <v>5</v>
      </c>
      <c r="B4" s="138"/>
      <c r="C4" s="138"/>
      <c r="D4" s="138"/>
      <c r="E4" s="138"/>
      <c r="F4" s="138"/>
      <c r="G4" s="138"/>
      <c r="H4" s="138"/>
      <c r="I4" s="132" t="s">
        <v>70</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38</v>
      </c>
      <c r="AO4" s="119"/>
      <c r="AP4" s="119"/>
      <c r="AQ4" s="119"/>
      <c r="AR4" s="119"/>
      <c r="AS4" s="119"/>
      <c r="AT4" s="119"/>
      <c r="AU4" s="119"/>
      <c r="AV4" s="119"/>
    </row>
    <row r="5" spans="1:141" ht="101.45" customHeight="1">
      <c r="A5" s="139" t="s">
        <v>8</v>
      </c>
      <c r="B5" s="139"/>
      <c r="C5" s="139"/>
      <c r="D5" s="139"/>
      <c r="E5" s="139"/>
      <c r="F5" s="139"/>
      <c r="G5" s="139"/>
      <c r="H5" s="139"/>
      <c r="I5" s="218" t="s">
        <v>71</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57.9" customHeight="1">
      <c r="A9" s="219" t="s">
        <v>72</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78</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E870-EDC1-4CFE-9CF7-F1B9292DC9E7}">
  <sheetPr>
    <tabColor rgb="FFFF0000"/>
  </sheetPr>
  <dimension ref="A1:EK23"/>
  <sheetViews>
    <sheetView topLeftCell="A7" workbookViewId="0">
      <selection activeCell="E21" sqref="E21:AV21"/>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8</v>
      </c>
      <c r="AI3" s="135"/>
      <c r="AJ3" s="135"/>
      <c r="AK3" s="135"/>
      <c r="AL3" s="135"/>
      <c r="AM3" s="135"/>
      <c r="AN3" s="135"/>
      <c r="AO3" s="135"/>
      <c r="AP3" s="135"/>
      <c r="AQ3" s="135"/>
      <c r="AR3" s="135"/>
      <c r="AS3" s="135"/>
      <c r="AT3" s="135"/>
      <c r="AU3" s="135"/>
      <c r="AV3" s="135"/>
    </row>
    <row r="4" spans="1:141" ht="79.150000000000006" customHeight="1">
      <c r="A4" s="138" t="s">
        <v>5</v>
      </c>
      <c r="B4" s="138"/>
      <c r="C4" s="138"/>
      <c r="D4" s="138"/>
      <c r="E4" s="138"/>
      <c r="F4" s="138"/>
      <c r="G4" s="138"/>
      <c r="H4" s="138"/>
      <c r="I4" s="190" t="s">
        <v>79</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78.599999999999994" customHeight="1">
      <c r="A5" s="139" t="s">
        <v>8</v>
      </c>
      <c r="B5" s="139"/>
      <c r="C5" s="139"/>
      <c r="D5" s="139"/>
      <c r="E5" s="139"/>
      <c r="F5" s="139"/>
      <c r="G5" s="139"/>
      <c r="H5" s="139"/>
      <c r="I5" s="218" t="s">
        <v>80</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08" customHeight="1">
      <c r="A9" s="219" t="s">
        <v>81</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508B-75EF-4599-BB1A-35EB8060B42C}">
  <sheetPr>
    <tabColor rgb="FFFF0000"/>
  </sheetPr>
  <dimension ref="A1:EK23"/>
  <sheetViews>
    <sheetView topLeftCell="A10"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8</v>
      </c>
      <c r="AI3" s="135"/>
      <c r="AJ3" s="135"/>
      <c r="AK3" s="135"/>
      <c r="AL3" s="135"/>
      <c r="AM3" s="135"/>
      <c r="AN3" s="135"/>
      <c r="AO3" s="135"/>
      <c r="AP3" s="135"/>
      <c r="AQ3" s="135"/>
      <c r="AR3" s="135"/>
      <c r="AS3" s="135"/>
      <c r="AT3" s="135"/>
      <c r="AU3" s="135"/>
      <c r="AV3" s="135"/>
    </row>
    <row r="4" spans="1:141" ht="69" customHeight="1">
      <c r="A4" s="138" t="s">
        <v>5</v>
      </c>
      <c r="B4" s="138"/>
      <c r="C4" s="138"/>
      <c r="D4" s="138"/>
      <c r="E4" s="138"/>
      <c r="F4" s="138"/>
      <c r="G4" s="138"/>
      <c r="H4" s="138"/>
      <c r="I4" s="190" t="s">
        <v>79</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26.6" customHeight="1">
      <c r="A5" s="139" t="s">
        <v>8</v>
      </c>
      <c r="B5" s="139"/>
      <c r="C5" s="139"/>
      <c r="D5" s="139"/>
      <c r="E5" s="139"/>
      <c r="F5" s="139"/>
      <c r="G5" s="139"/>
      <c r="H5" s="139"/>
      <c r="I5" s="218" t="s">
        <v>80</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16.45" customHeight="1">
      <c r="A9" s="219" t="s">
        <v>81</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74</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52C59-86C7-432D-90D8-DADF7C6374ED}">
  <sheetPr>
    <tabColor rgb="FFFF0000"/>
  </sheetPr>
  <dimension ref="A1:EK23"/>
  <sheetViews>
    <sheetView topLeftCell="A7"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8</v>
      </c>
      <c r="AI3" s="135"/>
      <c r="AJ3" s="135"/>
      <c r="AK3" s="135"/>
      <c r="AL3" s="135"/>
      <c r="AM3" s="135"/>
      <c r="AN3" s="135"/>
      <c r="AO3" s="135"/>
      <c r="AP3" s="135"/>
      <c r="AQ3" s="135"/>
      <c r="AR3" s="135"/>
      <c r="AS3" s="135"/>
      <c r="AT3" s="135"/>
      <c r="AU3" s="135"/>
      <c r="AV3" s="135"/>
    </row>
    <row r="4" spans="1:141" ht="105.6" customHeight="1">
      <c r="A4" s="138" t="s">
        <v>5</v>
      </c>
      <c r="B4" s="138"/>
      <c r="C4" s="138"/>
      <c r="D4" s="138"/>
      <c r="E4" s="138"/>
      <c r="F4" s="138"/>
      <c r="G4" s="138"/>
      <c r="H4" s="138"/>
      <c r="I4" s="190" t="s">
        <v>79</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93" customHeight="1">
      <c r="A5" s="139" t="s">
        <v>8</v>
      </c>
      <c r="B5" s="139"/>
      <c r="C5" s="139"/>
      <c r="D5" s="139"/>
      <c r="E5" s="139"/>
      <c r="F5" s="139"/>
      <c r="G5" s="139"/>
      <c r="H5" s="139"/>
      <c r="I5" s="218" t="s">
        <v>80</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10.45" customHeight="1">
      <c r="A9" s="219" t="s">
        <v>81</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22</v>
      </c>
      <c r="B19" s="114"/>
      <c r="C19" s="114"/>
      <c r="D19" s="114"/>
      <c r="E19" s="115" t="s">
        <v>75</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0.35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EE5D-1924-43D3-AF29-7FC7A8B64534}">
  <sheetPr>
    <tabColor rgb="FFFF0000"/>
  </sheetPr>
  <dimension ref="A1:EK23"/>
  <sheetViews>
    <sheetView topLeftCell="A7" workbookViewId="0">
      <selection activeCell="A10" sqref="A10:AG10"/>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8</v>
      </c>
      <c r="AI3" s="135"/>
      <c r="AJ3" s="135"/>
      <c r="AK3" s="135"/>
      <c r="AL3" s="135"/>
      <c r="AM3" s="135"/>
      <c r="AN3" s="135"/>
      <c r="AO3" s="135"/>
      <c r="AP3" s="135"/>
      <c r="AQ3" s="135"/>
      <c r="AR3" s="135"/>
      <c r="AS3" s="135"/>
      <c r="AT3" s="135"/>
      <c r="AU3" s="135"/>
      <c r="AV3" s="135"/>
    </row>
    <row r="4" spans="1:141" ht="66" customHeight="1">
      <c r="A4" s="138" t="s">
        <v>5</v>
      </c>
      <c r="B4" s="138"/>
      <c r="C4" s="138"/>
      <c r="D4" s="138"/>
      <c r="E4" s="138"/>
      <c r="F4" s="138"/>
      <c r="G4" s="138"/>
      <c r="H4" s="138"/>
      <c r="I4" s="190" t="s">
        <v>79</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00.9" customHeight="1">
      <c r="A5" s="139" t="s">
        <v>8</v>
      </c>
      <c r="B5" s="139"/>
      <c r="C5" s="139"/>
      <c r="D5" s="139"/>
      <c r="E5" s="139"/>
      <c r="F5" s="139"/>
      <c r="G5" s="139"/>
      <c r="H5" s="139"/>
      <c r="I5" s="218" t="s">
        <v>80</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10.45" customHeight="1">
      <c r="A9" s="219" t="s">
        <v>81</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901E-BEF5-454F-A4AA-F156992C63D0}">
  <sheetPr>
    <tabColor rgb="FFFF0000"/>
  </sheetPr>
  <dimension ref="A1:EK23"/>
  <sheetViews>
    <sheetView topLeftCell="A7"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8</v>
      </c>
      <c r="AI3" s="135"/>
      <c r="AJ3" s="135"/>
      <c r="AK3" s="135"/>
      <c r="AL3" s="135"/>
      <c r="AM3" s="135"/>
      <c r="AN3" s="135"/>
      <c r="AO3" s="135"/>
      <c r="AP3" s="135"/>
      <c r="AQ3" s="135"/>
      <c r="AR3" s="135"/>
      <c r="AS3" s="135"/>
      <c r="AT3" s="135"/>
      <c r="AU3" s="135"/>
      <c r="AV3" s="135"/>
    </row>
    <row r="4" spans="1:141" ht="67.900000000000006" customHeight="1">
      <c r="A4" s="138" t="s">
        <v>5</v>
      </c>
      <c r="B4" s="138"/>
      <c r="C4" s="138"/>
      <c r="D4" s="138"/>
      <c r="E4" s="138"/>
      <c r="F4" s="138"/>
      <c r="G4" s="138"/>
      <c r="H4" s="138"/>
      <c r="I4" s="190" t="s">
        <v>79</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82.15" customHeight="1">
      <c r="A5" s="139" t="s">
        <v>8</v>
      </c>
      <c r="B5" s="139"/>
      <c r="C5" s="139"/>
      <c r="D5" s="139"/>
      <c r="E5" s="139"/>
      <c r="F5" s="139"/>
      <c r="G5" s="139"/>
      <c r="H5" s="139"/>
      <c r="I5" s="218" t="s">
        <v>80</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14" customHeight="1">
      <c r="A9" s="219" t="s">
        <v>81</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78</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0.35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72E3-339A-44D2-9C50-5E30E1AC84BF}">
  <sheetPr>
    <tabColor rgb="FFFF0000"/>
  </sheetPr>
  <dimension ref="A1:EK23"/>
  <sheetViews>
    <sheetView topLeftCell="A7"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9</v>
      </c>
      <c r="AI3" s="135"/>
      <c r="AJ3" s="135"/>
      <c r="AK3" s="135"/>
      <c r="AL3" s="135"/>
      <c r="AM3" s="135"/>
      <c r="AN3" s="135"/>
      <c r="AO3" s="135"/>
      <c r="AP3" s="135"/>
      <c r="AQ3" s="135"/>
      <c r="AR3" s="135"/>
      <c r="AS3" s="135"/>
      <c r="AT3" s="135"/>
      <c r="AU3" s="135"/>
      <c r="AV3" s="135"/>
    </row>
    <row r="4" spans="1:141" ht="59.45" customHeight="1">
      <c r="A4" s="138" t="s">
        <v>5</v>
      </c>
      <c r="B4" s="138"/>
      <c r="C4" s="138"/>
      <c r="D4" s="138"/>
      <c r="E4" s="138"/>
      <c r="F4" s="138"/>
      <c r="G4" s="138"/>
      <c r="H4" s="138"/>
      <c r="I4" s="190" t="s">
        <v>82</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56" customHeight="1">
      <c r="A5" s="139" t="s">
        <v>8</v>
      </c>
      <c r="B5" s="139"/>
      <c r="C5" s="139"/>
      <c r="D5" s="139"/>
      <c r="E5" s="139"/>
      <c r="F5" s="139"/>
      <c r="G5" s="139"/>
      <c r="H5" s="139"/>
      <c r="I5" s="212" t="s">
        <v>83</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49.44999999999999" customHeight="1">
      <c r="A9" s="219" t="s">
        <v>84</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61.9" customHeight="1">
      <c r="A12" s="213" t="s">
        <v>85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61BC-2C22-4CE2-9036-5E9BE71FC154}">
  <sheetPr>
    <tabColor rgb="FFFF0000"/>
  </sheetPr>
  <dimension ref="A1:EK23"/>
  <sheetViews>
    <sheetView topLeftCell="A7" workbookViewId="0">
      <selection activeCell="I4" sqref="I4:AM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9</v>
      </c>
      <c r="AI3" s="135"/>
      <c r="AJ3" s="135"/>
      <c r="AK3" s="135"/>
      <c r="AL3" s="135"/>
      <c r="AM3" s="135"/>
      <c r="AN3" s="135"/>
      <c r="AO3" s="135"/>
      <c r="AP3" s="135"/>
      <c r="AQ3" s="135"/>
      <c r="AR3" s="135"/>
      <c r="AS3" s="135"/>
      <c r="AT3" s="135"/>
      <c r="AU3" s="135"/>
      <c r="AV3" s="135"/>
    </row>
    <row r="4" spans="1:141" ht="53.45" customHeight="1">
      <c r="A4" s="138" t="s">
        <v>5</v>
      </c>
      <c r="B4" s="138"/>
      <c r="C4" s="138"/>
      <c r="D4" s="138"/>
      <c r="E4" s="138"/>
      <c r="F4" s="138"/>
      <c r="G4" s="138"/>
      <c r="H4" s="138"/>
      <c r="I4" s="190" t="s">
        <v>82</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57.9" customHeight="1">
      <c r="A5" s="139" t="s">
        <v>8</v>
      </c>
      <c r="B5" s="139"/>
      <c r="C5" s="139"/>
      <c r="D5" s="139"/>
      <c r="E5" s="139"/>
      <c r="F5" s="139"/>
      <c r="G5" s="139"/>
      <c r="H5" s="139"/>
      <c r="I5" s="212" t="s">
        <v>83</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50.6" customHeight="1">
      <c r="A9" s="219" t="s">
        <v>84</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52.9" customHeight="1">
      <c r="A12" s="213" t="s">
        <v>85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74</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0.1</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AFF6-2D3A-4B0F-8B4E-860F2DF102BB}">
  <sheetPr>
    <tabColor rgb="FFFF0000"/>
  </sheetPr>
  <dimension ref="A1:EK23"/>
  <sheetViews>
    <sheetView topLeftCell="A7"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9</v>
      </c>
      <c r="AI3" s="135"/>
      <c r="AJ3" s="135"/>
      <c r="AK3" s="135"/>
      <c r="AL3" s="135"/>
      <c r="AM3" s="135"/>
      <c r="AN3" s="135"/>
      <c r="AO3" s="135"/>
      <c r="AP3" s="135"/>
      <c r="AQ3" s="135"/>
      <c r="AR3" s="135"/>
      <c r="AS3" s="135"/>
      <c r="AT3" s="135"/>
      <c r="AU3" s="135"/>
      <c r="AV3" s="135"/>
    </row>
    <row r="4" spans="1:141" ht="58.15" customHeight="1">
      <c r="A4" s="138" t="s">
        <v>5</v>
      </c>
      <c r="B4" s="138"/>
      <c r="C4" s="138"/>
      <c r="D4" s="138"/>
      <c r="E4" s="138"/>
      <c r="F4" s="138"/>
      <c r="G4" s="138"/>
      <c r="H4" s="138"/>
      <c r="I4" s="190" t="s">
        <v>82</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57.9" customHeight="1">
      <c r="A5" s="139" t="s">
        <v>8</v>
      </c>
      <c r="B5" s="139"/>
      <c r="C5" s="139"/>
      <c r="D5" s="139"/>
      <c r="E5" s="139"/>
      <c r="F5" s="139"/>
      <c r="G5" s="139"/>
      <c r="H5" s="139"/>
      <c r="I5" s="212" t="s">
        <v>83</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25.45" customHeight="1">
      <c r="A9" s="219" t="s">
        <v>84</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43.9" customHeight="1">
      <c r="A12" s="213" t="s">
        <v>85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22</v>
      </c>
      <c r="B19" s="114"/>
      <c r="C19" s="114"/>
      <c r="D19" s="114"/>
      <c r="E19" s="115" t="s">
        <v>75</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5ADD-CD82-473C-B3C9-7ADD7D4FB8CF}">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9</v>
      </c>
      <c r="AI3" s="135"/>
      <c r="AJ3" s="135"/>
      <c r="AK3" s="135"/>
      <c r="AL3" s="135"/>
      <c r="AM3" s="135"/>
      <c r="AN3" s="135"/>
      <c r="AO3" s="135"/>
      <c r="AP3" s="135"/>
      <c r="AQ3" s="135"/>
      <c r="AR3" s="135"/>
      <c r="AS3" s="135"/>
      <c r="AT3" s="135"/>
      <c r="AU3" s="135"/>
      <c r="AV3" s="135"/>
    </row>
    <row r="4" spans="1:141" ht="51" customHeight="1">
      <c r="A4" s="138" t="s">
        <v>5</v>
      </c>
      <c r="B4" s="138"/>
      <c r="C4" s="138"/>
      <c r="D4" s="138"/>
      <c r="E4" s="138"/>
      <c r="F4" s="138"/>
      <c r="G4" s="138"/>
      <c r="H4" s="138"/>
      <c r="I4" s="190" t="s">
        <v>82</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53" customHeight="1">
      <c r="A5" s="139" t="s">
        <v>8</v>
      </c>
      <c r="B5" s="139"/>
      <c r="C5" s="139"/>
      <c r="D5" s="139"/>
      <c r="E5" s="139"/>
      <c r="F5" s="139"/>
      <c r="G5" s="139"/>
      <c r="H5" s="139"/>
      <c r="I5" s="212" t="s">
        <v>83</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26.6" customHeight="1">
      <c r="A9" s="219" t="s">
        <v>84</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45" customHeight="1">
      <c r="A12" s="213" t="s">
        <v>85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0.4</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8941-CAA7-46BA-A9ED-02FA7CF62844}">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9</v>
      </c>
      <c r="AI3" s="135"/>
      <c r="AJ3" s="135"/>
      <c r="AK3" s="135"/>
      <c r="AL3" s="135"/>
      <c r="AM3" s="135"/>
      <c r="AN3" s="135"/>
      <c r="AO3" s="135"/>
      <c r="AP3" s="135"/>
      <c r="AQ3" s="135"/>
      <c r="AR3" s="135"/>
      <c r="AS3" s="135"/>
      <c r="AT3" s="135"/>
      <c r="AU3" s="135"/>
      <c r="AV3" s="135"/>
    </row>
    <row r="4" spans="1:141" ht="51.6" customHeight="1">
      <c r="A4" s="138" t="s">
        <v>5</v>
      </c>
      <c r="B4" s="138"/>
      <c r="C4" s="138"/>
      <c r="D4" s="138"/>
      <c r="E4" s="138"/>
      <c r="F4" s="138"/>
      <c r="G4" s="138"/>
      <c r="H4" s="138"/>
      <c r="I4" s="190" t="s">
        <v>82</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51.9" customHeight="1">
      <c r="A5" s="139" t="s">
        <v>8</v>
      </c>
      <c r="B5" s="139"/>
      <c r="C5" s="139"/>
      <c r="D5" s="139"/>
      <c r="E5" s="139"/>
      <c r="F5" s="139"/>
      <c r="G5" s="139"/>
      <c r="H5" s="139"/>
      <c r="I5" s="212" t="s">
        <v>83</v>
      </c>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32.6" customHeight="1">
      <c r="A9" s="219" t="s">
        <v>84</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43.15" customHeight="1">
      <c r="A12" s="213" t="s">
        <v>85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78</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19:D19"/>
    <mergeCell ref="E19:AV19"/>
    <mergeCell ref="A20:D20"/>
    <mergeCell ref="E20:AV20"/>
    <mergeCell ref="A21:D21"/>
    <mergeCell ref="E21:AV21"/>
    <mergeCell ref="A16:AG16"/>
    <mergeCell ref="AH16:AM16"/>
    <mergeCell ref="AN16:AV16"/>
    <mergeCell ref="A17:AV17"/>
    <mergeCell ref="A18:D18"/>
    <mergeCell ref="E18:AV18"/>
    <mergeCell ref="A14:AG14"/>
    <mergeCell ref="AH14:AM14"/>
    <mergeCell ref="AN14:AV14"/>
    <mergeCell ref="A15:AG15"/>
    <mergeCell ref="AH15:AM15"/>
    <mergeCell ref="AN15:AV15"/>
    <mergeCell ref="A12:AG12"/>
    <mergeCell ref="AH12:AM12"/>
    <mergeCell ref="AN12:AV12"/>
    <mergeCell ref="A13:AG13"/>
    <mergeCell ref="AH13:AM13"/>
    <mergeCell ref="AN13:AV13"/>
    <mergeCell ref="A10:AG10"/>
    <mergeCell ref="AH10:AM10"/>
    <mergeCell ref="AN10:AV10"/>
    <mergeCell ref="A11:AG11"/>
    <mergeCell ref="AH11:AM11"/>
    <mergeCell ref="AN11:AV11"/>
    <mergeCell ref="A7:AV7"/>
    <mergeCell ref="A8:AG8"/>
    <mergeCell ref="AH8:AM8"/>
    <mergeCell ref="AN8:AV8"/>
    <mergeCell ref="A9:AG9"/>
    <mergeCell ref="AH9:AM9"/>
    <mergeCell ref="AN9:AV9"/>
    <mergeCell ref="A6:AV6"/>
    <mergeCell ref="A2:R2"/>
    <mergeCell ref="S2:AG2"/>
    <mergeCell ref="AH2:AV2"/>
    <mergeCell ref="A3:R3"/>
    <mergeCell ref="S3:AG3"/>
    <mergeCell ref="AH3:AV3"/>
    <mergeCell ref="A4:H4"/>
    <mergeCell ref="I4:AM4"/>
    <mergeCell ref="AN4:AV4"/>
    <mergeCell ref="A5:H5"/>
    <mergeCell ref="I5:AV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D331-B884-4128-A930-B01289E97011}">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10</v>
      </c>
      <c r="AI3" s="135"/>
      <c r="AJ3" s="135"/>
      <c r="AK3" s="135"/>
      <c r="AL3" s="135"/>
      <c r="AM3" s="135"/>
      <c r="AN3" s="135"/>
      <c r="AO3" s="135"/>
      <c r="AP3" s="135"/>
      <c r="AQ3" s="135"/>
      <c r="AR3" s="135"/>
      <c r="AS3" s="135"/>
      <c r="AT3" s="135"/>
      <c r="AU3" s="135"/>
      <c r="AV3" s="135"/>
    </row>
    <row r="4" spans="1:141" ht="70.900000000000006" customHeight="1">
      <c r="A4" s="138" t="s">
        <v>5</v>
      </c>
      <c r="B4" s="138"/>
      <c r="C4" s="138"/>
      <c r="D4" s="138"/>
      <c r="E4" s="138"/>
      <c r="F4" s="138"/>
      <c r="G4" s="138"/>
      <c r="H4" s="138"/>
      <c r="I4" s="190" t="s">
        <v>86</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38.6" customHeight="1">
      <c r="A5" s="139" t="s">
        <v>8</v>
      </c>
      <c r="B5" s="139"/>
      <c r="C5" s="139"/>
      <c r="D5" s="139"/>
      <c r="E5" s="139"/>
      <c r="F5" s="139"/>
      <c r="G5" s="139"/>
      <c r="H5" s="139"/>
      <c r="I5" s="140" t="s">
        <v>87</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73.150000000000006" customHeight="1">
      <c r="A9" s="219" t="s">
        <v>88</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ht="27" customHeight="1">
      <c r="A12" s="213" t="s">
        <v>89</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817A-981C-4523-93AF-48B17D767CDF}">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10</v>
      </c>
      <c r="AI3" s="135"/>
      <c r="AJ3" s="135"/>
      <c r="AK3" s="135"/>
      <c r="AL3" s="135"/>
      <c r="AM3" s="135"/>
      <c r="AN3" s="135"/>
      <c r="AO3" s="135"/>
      <c r="AP3" s="135"/>
      <c r="AQ3" s="135"/>
      <c r="AR3" s="135"/>
      <c r="AS3" s="135"/>
      <c r="AT3" s="135"/>
      <c r="AU3" s="135"/>
      <c r="AV3" s="135"/>
    </row>
    <row r="4" spans="1:141" ht="48" customHeight="1">
      <c r="A4" s="138" t="s">
        <v>5</v>
      </c>
      <c r="B4" s="138"/>
      <c r="C4" s="138"/>
      <c r="D4" s="138"/>
      <c r="E4" s="138"/>
      <c r="F4" s="138"/>
      <c r="G4" s="138"/>
      <c r="H4" s="138"/>
      <c r="I4" s="190" t="s">
        <v>86</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21.15" customHeight="1">
      <c r="A5" s="139" t="s">
        <v>8</v>
      </c>
      <c r="B5" s="139"/>
      <c r="C5" s="139"/>
      <c r="D5" s="139"/>
      <c r="E5" s="139"/>
      <c r="F5" s="139"/>
      <c r="G5" s="139"/>
      <c r="H5" s="139"/>
      <c r="I5" s="140" t="s">
        <v>87</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80.45" customHeight="1">
      <c r="A9" s="219" t="s">
        <v>88</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89</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74</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52E3-F335-4322-AC3F-1852EB920256}">
  <sheetPr>
    <tabColor rgb="FFFF0000"/>
  </sheetPr>
  <dimension ref="A1:EK23"/>
  <sheetViews>
    <sheetView topLeftCell="A7"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10</v>
      </c>
      <c r="AI3" s="135"/>
      <c r="AJ3" s="135"/>
      <c r="AK3" s="135"/>
      <c r="AL3" s="135"/>
      <c r="AM3" s="135"/>
      <c r="AN3" s="135"/>
      <c r="AO3" s="135"/>
      <c r="AP3" s="135"/>
      <c r="AQ3" s="135"/>
      <c r="AR3" s="135"/>
      <c r="AS3" s="135"/>
      <c r="AT3" s="135"/>
      <c r="AU3" s="135"/>
      <c r="AV3" s="135"/>
    </row>
    <row r="4" spans="1:141" ht="65.45" customHeight="1">
      <c r="A4" s="138" t="s">
        <v>5</v>
      </c>
      <c r="B4" s="138"/>
      <c r="C4" s="138"/>
      <c r="D4" s="138"/>
      <c r="E4" s="138"/>
      <c r="F4" s="138"/>
      <c r="G4" s="138"/>
      <c r="H4" s="138"/>
      <c r="I4" s="190" t="s">
        <v>86</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47" customHeight="1">
      <c r="A5" s="139" t="s">
        <v>8</v>
      </c>
      <c r="B5" s="139"/>
      <c r="C5" s="139"/>
      <c r="D5" s="139"/>
      <c r="E5" s="139"/>
      <c r="F5" s="139"/>
      <c r="G5" s="139"/>
      <c r="H5" s="139"/>
      <c r="I5" s="140" t="s">
        <v>87</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76.900000000000006" customHeight="1">
      <c r="A9" s="219" t="s">
        <v>88</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89</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22</v>
      </c>
      <c r="B19" s="114"/>
      <c r="C19" s="114"/>
      <c r="D19" s="114"/>
      <c r="E19" s="115" t="s">
        <v>75</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DAF6-FFEE-434C-A7E0-987519BF90EF}">
  <sheetPr>
    <tabColor rgb="FFFF0000"/>
  </sheetPr>
  <dimension ref="A1:EK23"/>
  <sheetViews>
    <sheetView topLeftCell="A7"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10</v>
      </c>
      <c r="AI3" s="135"/>
      <c r="AJ3" s="135"/>
      <c r="AK3" s="135"/>
      <c r="AL3" s="135"/>
      <c r="AM3" s="135"/>
      <c r="AN3" s="135"/>
      <c r="AO3" s="135"/>
      <c r="AP3" s="135"/>
      <c r="AQ3" s="135"/>
      <c r="AR3" s="135"/>
      <c r="AS3" s="135"/>
      <c r="AT3" s="135"/>
      <c r="AU3" s="135"/>
      <c r="AV3" s="135"/>
    </row>
    <row r="4" spans="1:141" ht="50.45" customHeight="1">
      <c r="A4" s="138" t="s">
        <v>5</v>
      </c>
      <c r="B4" s="138"/>
      <c r="C4" s="138"/>
      <c r="D4" s="138"/>
      <c r="E4" s="138"/>
      <c r="F4" s="138"/>
      <c r="G4" s="138"/>
      <c r="H4" s="138"/>
      <c r="I4" s="190" t="s">
        <v>86</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32.6" customHeight="1">
      <c r="A5" s="139" t="s">
        <v>8</v>
      </c>
      <c r="B5" s="139"/>
      <c r="C5" s="139"/>
      <c r="D5" s="139"/>
      <c r="E5" s="139"/>
      <c r="F5" s="139"/>
      <c r="G5" s="139"/>
      <c r="H5" s="139"/>
      <c r="I5" s="140" t="s">
        <v>87</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78.599999999999994" customHeight="1">
      <c r="A9" s="219" t="s">
        <v>88</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89</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0.4</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508F-B2FA-4991-B994-4AB56F34D2FA}">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10</v>
      </c>
      <c r="AI3" s="135"/>
      <c r="AJ3" s="135"/>
      <c r="AK3" s="135"/>
      <c r="AL3" s="135"/>
      <c r="AM3" s="135"/>
      <c r="AN3" s="135"/>
      <c r="AO3" s="135"/>
      <c r="AP3" s="135"/>
      <c r="AQ3" s="135"/>
      <c r="AR3" s="135"/>
      <c r="AS3" s="135"/>
      <c r="AT3" s="135"/>
      <c r="AU3" s="135"/>
      <c r="AV3" s="135"/>
    </row>
    <row r="4" spans="1:141" ht="49.9" customHeight="1">
      <c r="A4" s="138" t="s">
        <v>5</v>
      </c>
      <c r="B4" s="138"/>
      <c r="C4" s="138"/>
      <c r="D4" s="138"/>
      <c r="E4" s="138"/>
      <c r="F4" s="138"/>
      <c r="G4" s="138"/>
      <c r="H4" s="138"/>
      <c r="I4" s="190" t="s">
        <v>86</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09.9" customHeight="1">
      <c r="A5" s="139" t="s">
        <v>8</v>
      </c>
      <c r="B5" s="139"/>
      <c r="C5" s="139"/>
      <c r="D5" s="139"/>
      <c r="E5" s="139"/>
      <c r="F5" s="139"/>
      <c r="G5" s="139"/>
      <c r="H5" s="139"/>
      <c r="I5" s="140" t="s">
        <v>87</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85.15" customHeight="1">
      <c r="A9" s="219" t="s">
        <v>88</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89</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78</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0.3</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9F91E-56D9-434E-ACBB-C37638E6707D}">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11</v>
      </c>
      <c r="AI3" s="135"/>
      <c r="AJ3" s="135"/>
      <c r="AK3" s="135"/>
      <c r="AL3" s="135"/>
      <c r="AM3" s="135"/>
      <c r="AN3" s="135"/>
      <c r="AO3" s="135"/>
      <c r="AP3" s="135"/>
      <c r="AQ3" s="135"/>
      <c r="AR3" s="135"/>
      <c r="AS3" s="135"/>
      <c r="AT3" s="135"/>
      <c r="AU3" s="135"/>
      <c r="AV3" s="135"/>
    </row>
    <row r="4" spans="1:141" ht="57.6" customHeight="1">
      <c r="A4" s="138" t="s">
        <v>5</v>
      </c>
      <c r="B4" s="138"/>
      <c r="C4" s="138"/>
      <c r="D4" s="138"/>
      <c r="E4" s="138"/>
      <c r="F4" s="138"/>
      <c r="G4" s="138"/>
      <c r="H4" s="138"/>
      <c r="I4" s="190" t="s">
        <v>91</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35.6" customHeight="1">
      <c r="A5" s="139" t="s">
        <v>8</v>
      </c>
      <c r="B5" s="139"/>
      <c r="C5" s="139"/>
      <c r="D5" s="139"/>
      <c r="E5" s="139"/>
      <c r="F5" s="139"/>
      <c r="G5" s="139"/>
      <c r="H5" s="139"/>
      <c r="I5" s="140" t="s">
        <v>92</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54.6" customHeight="1">
      <c r="A9" s="219" t="s">
        <v>93</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94</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73</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2581-972B-45BB-91AD-0057D1B47AC0}">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11</v>
      </c>
      <c r="AI3" s="135"/>
      <c r="AJ3" s="135"/>
      <c r="AK3" s="135"/>
      <c r="AL3" s="135"/>
      <c r="AM3" s="135"/>
      <c r="AN3" s="135"/>
      <c r="AO3" s="135"/>
      <c r="AP3" s="135"/>
      <c r="AQ3" s="135"/>
      <c r="AR3" s="135"/>
      <c r="AS3" s="135"/>
      <c r="AT3" s="135"/>
      <c r="AU3" s="135"/>
      <c r="AV3" s="135"/>
    </row>
    <row r="4" spans="1:141" ht="33" customHeight="1">
      <c r="A4" s="138" t="s">
        <v>5</v>
      </c>
      <c r="B4" s="138"/>
      <c r="C4" s="138"/>
      <c r="D4" s="138"/>
      <c r="E4" s="138"/>
      <c r="F4" s="138"/>
      <c r="G4" s="138"/>
      <c r="H4" s="138"/>
      <c r="I4" s="190" t="s">
        <v>91</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35" customHeight="1">
      <c r="A5" s="139" t="s">
        <v>8</v>
      </c>
      <c r="B5" s="139"/>
      <c r="C5" s="139"/>
      <c r="D5" s="139"/>
      <c r="E5" s="139"/>
      <c r="F5" s="139"/>
      <c r="G5" s="139"/>
      <c r="H5" s="139"/>
      <c r="I5" s="140" t="s">
        <v>92</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0.9" customHeight="1">
      <c r="A9" s="219" t="s">
        <v>93</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94</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30</v>
      </c>
      <c r="B19" s="114"/>
      <c r="C19" s="114"/>
      <c r="D19" s="114"/>
      <c r="E19" s="115" t="s">
        <v>74</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0.1</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B5D8-12C9-47BD-BF9B-6BE0DBEA8034}">
  <sheetPr>
    <tabColor rgb="FFFF0000"/>
  </sheetPr>
  <dimension ref="A1:EK23"/>
  <sheetViews>
    <sheetView topLeftCell="A7"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11</v>
      </c>
      <c r="AI3" s="135"/>
      <c r="AJ3" s="135"/>
      <c r="AK3" s="135"/>
      <c r="AL3" s="135"/>
      <c r="AM3" s="135"/>
      <c r="AN3" s="135"/>
      <c r="AO3" s="135"/>
      <c r="AP3" s="135"/>
      <c r="AQ3" s="135"/>
      <c r="AR3" s="135"/>
      <c r="AS3" s="135"/>
      <c r="AT3" s="135"/>
      <c r="AU3" s="135"/>
      <c r="AV3" s="135"/>
    </row>
    <row r="4" spans="1:141" ht="54.6" customHeight="1">
      <c r="A4" s="138" t="s">
        <v>5</v>
      </c>
      <c r="B4" s="138"/>
      <c r="C4" s="138"/>
      <c r="D4" s="138"/>
      <c r="E4" s="138"/>
      <c r="F4" s="138"/>
      <c r="G4" s="138"/>
      <c r="H4" s="138"/>
      <c r="I4" s="190" t="s">
        <v>91</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18.9" customHeight="1">
      <c r="A5" s="139" t="s">
        <v>8</v>
      </c>
      <c r="B5" s="139"/>
      <c r="C5" s="139"/>
      <c r="D5" s="139"/>
      <c r="E5" s="139"/>
      <c r="F5" s="139"/>
      <c r="G5" s="139"/>
      <c r="H5" s="139"/>
      <c r="I5" s="140" t="s">
        <v>92</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61.15" customHeight="1">
      <c r="A9" s="219" t="s">
        <v>93</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94</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22</v>
      </c>
      <c r="B19" s="114"/>
      <c r="C19" s="114"/>
      <c r="D19" s="114"/>
      <c r="E19" s="115" t="s">
        <v>75</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5AA5-031D-4AB6-8A4B-13D56C29AF17}">
  <sheetPr>
    <tabColor rgb="FFFF0000"/>
  </sheetPr>
  <dimension ref="A1:EK23"/>
  <sheetViews>
    <sheetView topLeftCell="A7" workbookViewId="0">
      <selection activeCell="A9" sqref="A9:XFD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11</v>
      </c>
      <c r="AI3" s="135"/>
      <c r="AJ3" s="135"/>
      <c r="AK3" s="135"/>
      <c r="AL3" s="135"/>
      <c r="AM3" s="135"/>
      <c r="AN3" s="135"/>
      <c r="AO3" s="135"/>
      <c r="AP3" s="135"/>
      <c r="AQ3" s="135"/>
      <c r="AR3" s="135"/>
      <c r="AS3" s="135"/>
      <c r="AT3" s="135"/>
      <c r="AU3" s="135"/>
      <c r="AV3" s="135"/>
    </row>
    <row r="4" spans="1:141" ht="46.9" customHeight="1">
      <c r="A4" s="138" t="s">
        <v>5</v>
      </c>
      <c r="B4" s="138"/>
      <c r="C4" s="138"/>
      <c r="D4" s="138"/>
      <c r="E4" s="138"/>
      <c r="F4" s="138"/>
      <c r="G4" s="138"/>
      <c r="H4" s="138"/>
      <c r="I4" s="190" t="s">
        <v>91</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50.6" customHeight="1">
      <c r="A5" s="139" t="s">
        <v>8</v>
      </c>
      <c r="B5" s="139"/>
      <c r="C5" s="139"/>
      <c r="D5" s="139"/>
      <c r="E5" s="139"/>
      <c r="F5" s="139"/>
      <c r="G5" s="139"/>
      <c r="H5" s="139"/>
      <c r="I5" s="140" t="s">
        <v>92</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62.45" customHeight="1">
      <c r="A9" s="219" t="s">
        <v>93</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94</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0.3</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E1B1-DF93-4D0C-8BF4-AF82F04A8765}">
  <sheetPr>
    <tabColor rgb="FFFF0000"/>
  </sheetPr>
  <dimension ref="A1:EK23"/>
  <sheetViews>
    <sheetView topLeftCell="A10"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68</v>
      </c>
      <c r="B3" s="136"/>
      <c r="C3" s="136"/>
      <c r="D3" s="136"/>
      <c r="E3" s="136"/>
      <c r="F3" s="136"/>
      <c r="G3" s="136"/>
      <c r="H3" s="136"/>
      <c r="I3" s="136"/>
      <c r="J3" s="136"/>
      <c r="K3" s="136"/>
      <c r="L3" s="136"/>
      <c r="M3" s="136"/>
      <c r="N3" s="136"/>
      <c r="O3" s="136"/>
      <c r="P3" s="136"/>
      <c r="Q3" s="136"/>
      <c r="R3" s="136"/>
      <c r="S3" s="137" t="s">
        <v>69</v>
      </c>
      <c r="T3" s="137"/>
      <c r="U3" s="137"/>
      <c r="V3" s="137"/>
      <c r="W3" s="137"/>
      <c r="X3" s="137"/>
      <c r="Y3" s="137"/>
      <c r="Z3" s="137"/>
      <c r="AA3" s="137"/>
      <c r="AB3" s="137"/>
      <c r="AC3" s="137"/>
      <c r="AD3" s="137"/>
      <c r="AE3" s="137"/>
      <c r="AF3" s="137"/>
      <c r="AG3" s="137"/>
      <c r="AH3" s="135">
        <v>11</v>
      </c>
      <c r="AI3" s="135"/>
      <c r="AJ3" s="135"/>
      <c r="AK3" s="135"/>
      <c r="AL3" s="135"/>
      <c r="AM3" s="135"/>
      <c r="AN3" s="135"/>
      <c r="AO3" s="135"/>
      <c r="AP3" s="135"/>
      <c r="AQ3" s="135"/>
      <c r="AR3" s="135"/>
      <c r="AS3" s="135"/>
      <c r="AT3" s="135"/>
      <c r="AU3" s="135"/>
      <c r="AV3" s="135"/>
    </row>
    <row r="4" spans="1:141" ht="57.6" customHeight="1">
      <c r="A4" s="138" t="s">
        <v>5</v>
      </c>
      <c r="B4" s="138"/>
      <c r="C4" s="138"/>
      <c r="D4" s="138"/>
      <c r="E4" s="138"/>
      <c r="F4" s="138"/>
      <c r="G4" s="138"/>
      <c r="H4" s="138"/>
      <c r="I4" s="190" t="s">
        <v>91</v>
      </c>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19" t="s">
        <v>38</v>
      </c>
      <c r="AO4" s="119"/>
      <c r="AP4" s="119"/>
      <c r="AQ4" s="119"/>
      <c r="AR4" s="119"/>
      <c r="AS4" s="119"/>
      <c r="AT4" s="119"/>
      <c r="AU4" s="119"/>
      <c r="AV4" s="119"/>
    </row>
    <row r="5" spans="1:141" ht="138.6" customHeight="1">
      <c r="A5" s="139" t="s">
        <v>8</v>
      </c>
      <c r="B5" s="139"/>
      <c r="C5" s="139"/>
      <c r="D5" s="139"/>
      <c r="E5" s="139"/>
      <c r="F5" s="139"/>
      <c r="G5" s="139"/>
      <c r="H5" s="139"/>
      <c r="I5" s="140" t="s">
        <v>92</v>
      </c>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62.45" customHeight="1">
      <c r="A9" s="219" t="s">
        <v>93</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94</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76</v>
      </c>
      <c r="B19" s="114"/>
      <c r="C19" s="114"/>
      <c r="D19" s="114"/>
      <c r="E19" s="115" t="s">
        <v>78</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0.3</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C169F-49BE-4C3F-B727-D887E5894D54}">
  <dimension ref="A1:EK23"/>
  <sheetViews>
    <sheetView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95</v>
      </c>
      <c r="B3" s="136"/>
      <c r="C3" s="136"/>
      <c r="D3" s="136"/>
      <c r="E3" s="136"/>
      <c r="F3" s="136"/>
      <c r="G3" s="136"/>
      <c r="H3" s="136"/>
      <c r="I3" s="136"/>
      <c r="J3" s="136"/>
      <c r="K3" s="136"/>
      <c r="L3" s="136"/>
      <c r="M3" s="136"/>
      <c r="N3" s="136"/>
      <c r="O3" s="136"/>
      <c r="P3" s="136"/>
      <c r="Q3" s="136"/>
      <c r="R3" s="136"/>
      <c r="S3" s="137" t="s">
        <v>96</v>
      </c>
      <c r="T3" s="137"/>
      <c r="U3" s="137"/>
      <c r="V3" s="137"/>
      <c r="W3" s="137"/>
      <c r="X3" s="137"/>
      <c r="Y3" s="137"/>
      <c r="Z3" s="137"/>
      <c r="AA3" s="137"/>
      <c r="AB3" s="137"/>
      <c r="AC3" s="137"/>
      <c r="AD3" s="137"/>
      <c r="AE3" s="137"/>
      <c r="AF3" s="137"/>
      <c r="AG3" s="137"/>
      <c r="AH3" s="135">
        <v>12</v>
      </c>
      <c r="AI3" s="135"/>
      <c r="AJ3" s="135"/>
      <c r="AK3" s="135"/>
      <c r="AL3" s="135"/>
      <c r="AM3" s="135"/>
      <c r="AN3" s="135"/>
      <c r="AO3" s="135"/>
      <c r="AP3" s="135"/>
      <c r="AQ3" s="135"/>
      <c r="AR3" s="135"/>
      <c r="AS3" s="135"/>
      <c r="AT3" s="135"/>
      <c r="AU3" s="135"/>
      <c r="AV3" s="135"/>
    </row>
    <row r="4" spans="1:141" ht="59.45" customHeight="1">
      <c r="A4" s="138" t="s">
        <v>5</v>
      </c>
      <c r="B4" s="138"/>
      <c r="C4" s="138"/>
      <c r="D4" s="138"/>
      <c r="E4" s="138"/>
      <c r="F4" s="138"/>
      <c r="G4" s="138"/>
      <c r="H4" s="138"/>
      <c r="I4" s="132" t="s">
        <v>97</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38</v>
      </c>
      <c r="AO4" s="119"/>
      <c r="AP4" s="119"/>
      <c r="AQ4" s="119"/>
      <c r="AR4" s="119"/>
      <c r="AS4" s="119"/>
      <c r="AT4" s="119"/>
      <c r="AU4" s="119"/>
      <c r="AV4" s="119"/>
    </row>
    <row r="5" spans="1:141" ht="97.15" customHeight="1">
      <c r="A5" s="139" t="s">
        <v>8</v>
      </c>
      <c r="B5" s="139"/>
      <c r="C5" s="139"/>
      <c r="D5" s="139"/>
      <c r="E5" s="139"/>
      <c r="F5" s="139"/>
      <c r="G5" s="139"/>
      <c r="H5" s="139"/>
      <c r="I5" s="218" t="s">
        <v>98</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10.45" customHeight="1">
      <c r="A9" s="219" t="s">
        <v>99</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100</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101</v>
      </c>
      <c r="B19" s="114"/>
      <c r="C19" s="114"/>
      <c r="D19" s="114"/>
      <c r="E19" s="115" t="s">
        <v>102</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1</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7D6C-2839-4E84-939F-55283D5C4CEC}">
  <dimension ref="A1:EK23"/>
  <sheetViews>
    <sheetView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59" max="259" width="7.5703125" customWidth="1"/>
    <col min="262" max="262" width="1.5703125" customWidth="1"/>
    <col min="263" max="274" width="0" hidden="1" customWidth="1"/>
    <col min="278" max="278" width="4.140625" customWidth="1"/>
    <col min="279" max="289" width="0" hidden="1" customWidth="1"/>
    <col min="291" max="291" width="6.7109375" customWidth="1"/>
    <col min="292" max="295" width="0" hidden="1" customWidth="1"/>
    <col min="296" max="296" width="6.42578125" customWidth="1"/>
    <col min="297" max="303" width="0" hidden="1" customWidth="1"/>
    <col min="304" max="304" width="6" customWidth="1"/>
    <col min="515" max="515" width="7.5703125" customWidth="1"/>
    <col min="518" max="518" width="1.5703125" customWidth="1"/>
    <col min="519" max="530" width="0" hidden="1" customWidth="1"/>
    <col min="534" max="534" width="4.140625" customWidth="1"/>
    <col min="535" max="545" width="0" hidden="1" customWidth="1"/>
    <col min="547" max="547" width="6.7109375" customWidth="1"/>
    <col min="548" max="551" width="0" hidden="1" customWidth="1"/>
    <col min="552" max="552" width="6.42578125" customWidth="1"/>
    <col min="553" max="559" width="0" hidden="1" customWidth="1"/>
    <col min="560" max="560" width="6" customWidth="1"/>
    <col min="771" max="771" width="7.5703125" customWidth="1"/>
    <col min="774" max="774" width="1.5703125" customWidth="1"/>
    <col min="775" max="786" width="0" hidden="1" customWidth="1"/>
    <col min="790" max="790" width="4.140625" customWidth="1"/>
    <col min="791" max="801" width="0" hidden="1" customWidth="1"/>
    <col min="803" max="803" width="6.7109375" customWidth="1"/>
    <col min="804" max="807" width="0" hidden="1" customWidth="1"/>
    <col min="808" max="808" width="6.42578125" customWidth="1"/>
    <col min="809" max="815" width="0" hidden="1" customWidth="1"/>
    <col min="816" max="816" width="6" customWidth="1"/>
    <col min="1027" max="1027" width="7.5703125" customWidth="1"/>
    <col min="1030" max="1030" width="1.5703125" customWidth="1"/>
    <col min="1031" max="1042" width="0" hidden="1" customWidth="1"/>
    <col min="1046" max="1046" width="4.140625" customWidth="1"/>
    <col min="1047" max="1057" width="0" hidden="1" customWidth="1"/>
    <col min="1059" max="1059" width="6.7109375" customWidth="1"/>
    <col min="1060" max="1063" width="0" hidden="1" customWidth="1"/>
    <col min="1064" max="1064" width="6.42578125" customWidth="1"/>
    <col min="1065" max="1071" width="0" hidden="1" customWidth="1"/>
    <col min="1072" max="1072" width="6" customWidth="1"/>
    <col min="1283" max="1283" width="7.5703125" customWidth="1"/>
    <col min="1286" max="1286" width="1.5703125" customWidth="1"/>
    <col min="1287" max="1298" width="0" hidden="1" customWidth="1"/>
    <col min="1302" max="1302" width="4.140625" customWidth="1"/>
    <col min="1303" max="1313" width="0" hidden="1" customWidth="1"/>
    <col min="1315" max="1315" width="6.7109375" customWidth="1"/>
    <col min="1316" max="1319" width="0" hidden="1" customWidth="1"/>
    <col min="1320" max="1320" width="6.42578125" customWidth="1"/>
    <col min="1321" max="1327" width="0" hidden="1" customWidth="1"/>
    <col min="1328" max="1328" width="6" customWidth="1"/>
    <col min="1539" max="1539" width="7.5703125" customWidth="1"/>
    <col min="1542" max="1542" width="1.5703125" customWidth="1"/>
    <col min="1543" max="1554" width="0" hidden="1" customWidth="1"/>
    <col min="1558" max="1558" width="4.140625" customWidth="1"/>
    <col min="1559" max="1569" width="0" hidden="1" customWidth="1"/>
    <col min="1571" max="1571" width="6.7109375" customWidth="1"/>
    <col min="1572" max="1575" width="0" hidden="1" customWidth="1"/>
    <col min="1576" max="1576" width="6.42578125" customWidth="1"/>
    <col min="1577" max="1583" width="0" hidden="1" customWidth="1"/>
    <col min="1584" max="1584" width="6" customWidth="1"/>
    <col min="1795" max="1795" width="7.5703125" customWidth="1"/>
    <col min="1798" max="1798" width="1.5703125" customWidth="1"/>
    <col min="1799" max="1810" width="0" hidden="1" customWidth="1"/>
    <col min="1814" max="1814" width="4.140625" customWidth="1"/>
    <col min="1815" max="1825" width="0" hidden="1" customWidth="1"/>
    <col min="1827" max="1827" width="6.7109375" customWidth="1"/>
    <col min="1828" max="1831" width="0" hidden="1" customWidth="1"/>
    <col min="1832" max="1832" width="6.42578125" customWidth="1"/>
    <col min="1833" max="1839" width="0" hidden="1" customWidth="1"/>
    <col min="1840" max="1840" width="6" customWidth="1"/>
    <col min="2051" max="2051" width="7.5703125" customWidth="1"/>
    <col min="2054" max="2054" width="1.5703125" customWidth="1"/>
    <col min="2055" max="2066" width="0" hidden="1" customWidth="1"/>
    <col min="2070" max="2070" width="4.140625" customWidth="1"/>
    <col min="2071" max="2081" width="0" hidden="1" customWidth="1"/>
    <col min="2083" max="2083" width="6.7109375" customWidth="1"/>
    <col min="2084" max="2087" width="0" hidden="1" customWidth="1"/>
    <col min="2088" max="2088" width="6.42578125" customWidth="1"/>
    <col min="2089" max="2095" width="0" hidden="1" customWidth="1"/>
    <col min="2096" max="2096" width="6" customWidth="1"/>
    <col min="2307" max="2307" width="7.5703125" customWidth="1"/>
    <col min="2310" max="2310" width="1.5703125" customWidth="1"/>
    <col min="2311" max="2322" width="0" hidden="1" customWidth="1"/>
    <col min="2326" max="2326" width="4.140625" customWidth="1"/>
    <col min="2327" max="2337" width="0" hidden="1" customWidth="1"/>
    <col min="2339" max="2339" width="6.7109375" customWidth="1"/>
    <col min="2340" max="2343" width="0" hidden="1" customWidth="1"/>
    <col min="2344" max="2344" width="6.42578125" customWidth="1"/>
    <col min="2345" max="2351" width="0" hidden="1" customWidth="1"/>
    <col min="2352" max="2352" width="6" customWidth="1"/>
    <col min="2563" max="2563" width="7.5703125" customWidth="1"/>
    <col min="2566" max="2566" width="1.5703125" customWidth="1"/>
    <col min="2567" max="2578" width="0" hidden="1" customWidth="1"/>
    <col min="2582" max="2582" width="4.140625" customWidth="1"/>
    <col min="2583" max="2593" width="0" hidden="1" customWidth="1"/>
    <col min="2595" max="2595" width="6.7109375" customWidth="1"/>
    <col min="2596" max="2599" width="0" hidden="1" customWidth="1"/>
    <col min="2600" max="2600" width="6.42578125" customWidth="1"/>
    <col min="2601" max="2607" width="0" hidden="1" customWidth="1"/>
    <col min="2608" max="2608" width="6" customWidth="1"/>
    <col min="2819" max="2819" width="7.5703125" customWidth="1"/>
    <col min="2822" max="2822" width="1.5703125" customWidth="1"/>
    <col min="2823" max="2834" width="0" hidden="1" customWidth="1"/>
    <col min="2838" max="2838" width="4.140625" customWidth="1"/>
    <col min="2839" max="2849" width="0" hidden="1" customWidth="1"/>
    <col min="2851" max="2851" width="6.7109375" customWidth="1"/>
    <col min="2852" max="2855" width="0" hidden="1" customWidth="1"/>
    <col min="2856" max="2856" width="6.42578125" customWidth="1"/>
    <col min="2857" max="2863" width="0" hidden="1" customWidth="1"/>
    <col min="2864" max="2864" width="6" customWidth="1"/>
    <col min="3075" max="3075" width="7.5703125" customWidth="1"/>
    <col min="3078" max="3078" width="1.5703125" customWidth="1"/>
    <col min="3079" max="3090" width="0" hidden="1" customWidth="1"/>
    <col min="3094" max="3094" width="4.140625" customWidth="1"/>
    <col min="3095" max="3105" width="0" hidden="1" customWidth="1"/>
    <col min="3107" max="3107" width="6.7109375" customWidth="1"/>
    <col min="3108" max="3111" width="0" hidden="1" customWidth="1"/>
    <col min="3112" max="3112" width="6.42578125" customWidth="1"/>
    <col min="3113" max="3119" width="0" hidden="1" customWidth="1"/>
    <col min="3120" max="3120" width="6" customWidth="1"/>
    <col min="3331" max="3331" width="7.5703125" customWidth="1"/>
    <col min="3334" max="3334" width="1.5703125" customWidth="1"/>
    <col min="3335" max="3346" width="0" hidden="1" customWidth="1"/>
    <col min="3350" max="3350" width="4.140625" customWidth="1"/>
    <col min="3351" max="3361" width="0" hidden="1" customWidth="1"/>
    <col min="3363" max="3363" width="6.7109375" customWidth="1"/>
    <col min="3364" max="3367" width="0" hidden="1" customWidth="1"/>
    <col min="3368" max="3368" width="6.42578125" customWidth="1"/>
    <col min="3369" max="3375" width="0" hidden="1" customWidth="1"/>
    <col min="3376" max="3376" width="6" customWidth="1"/>
    <col min="3587" max="3587" width="7.5703125" customWidth="1"/>
    <col min="3590" max="3590" width="1.5703125" customWidth="1"/>
    <col min="3591" max="3602" width="0" hidden="1" customWidth="1"/>
    <col min="3606" max="3606" width="4.140625" customWidth="1"/>
    <col min="3607" max="3617" width="0" hidden="1" customWidth="1"/>
    <col min="3619" max="3619" width="6.7109375" customWidth="1"/>
    <col min="3620" max="3623" width="0" hidden="1" customWidth="1"/>
    <col min="3624" max="3624" width="6.42578125" customWidth="1"/>
    <col min="3625" max="3631" width="0" hidden="1" customWidth="1"/>
    <col min="3632" max="3632" width="6" customWidth="1"/>
    <col min="3843" max="3843" width="7.5703125" customWidth="1"/>
    <col min="3846" max="3846" width="1.5703125" customWidth="1"/>
    <col min="3847" max="3858" width="0" hidden="1" customWidth="1"/>
    <col min="3862" max="3862" width="4.140625" customWidth="1"/>
    <col min="3863" max="3873" width="0" hidden="1" customWidth="1"/>
    <col min="3875" max="3875" width="6.7109375" customWidth="1"/>
    <col min="3876" max="3879" width="0" hidden="1" customWidth="1"/>
    <col min="3880" max="3880" width="6.42578125" customWidth="1"/>
    <col min="3881" max="3887" width="0" hidden="1" customWidth="1"/>
    <col min="3888" max="3888" width="6" customWidth="1"/>
    <col min="4099" max="4099" width="7.5703125" customWidth="1"/>
    <col min="4102" max="4102" width="1.5703125" customWidth="1"/>
    <col min="4103" max="4114" width="0" hidden="1" customWidth="1"/>
    <col min="4118" max="4118" width="4.140625" customWidth="1"/>
    <col min="4119" max="4129" width="0" hidden="1" customWidth="1"/>
    <col min="4131" max="4131" width="6.7109375" customWidth="1"/>
    <col min="4132" max="4135" width="0" hidden="1" customWidth="1"/>
    <col min="4136" max="4136" width="6.42578125" customWidth="1"/>
    <col min="4137" max="4143" width="0" hidden="1" customWidth="1"/>
    <col min="4144" max="4144" width="6" customWidth="1"/>
    <col min="4355" max="4355" width="7.5703125" customWidth="1"/>
    <col min="4358" max="4358" width="1.5703125" customWidth="1"/>
    <col min="4359" max="4370" width="0" hidden="1" customWidth="1"/>
    <col min="4374" max="4374" width="4.140625" customWidth="1"/>
    <col min="4375" max="4385" width="0" hidden="1" customWidth="1"/>
    <col min="4387" max="4387" width="6.7109375" customWidth="1"/>
    <col min="4388" max="4391" width="0" hidden="1" customWidth="1"/>
    <col min="4392" max="4392" width="6.42578125" customWidth="1"/>
    <col min="4393" max="4399" width="0" hidden="1" customWidth="1"/>
    <col min="4400" max="4400" width="6" customWidth="1"/>
    <col min="4611" max="4611" width="7.5703125" customWidth="1"/>
    <col min="4614" max="4614" width="1.5703125" customWidth="1"/>
    <col min="4615" max="4626" width="0" hidden="1" customWidth="1"/>
    <col min="4630" max="4630" width="4.140625" customWidth="1"/>
    <col min="4631" max="4641" width="0" hidden="1" customWidth="1"/>
    <col min="4643" max="4643" width="6.7109375" customWidth="1"/>
    <col min="4644" max="4647" width="0" hidden="1" customWidth="1"/>
    <col min="4648" max="4648" width="6.42578125" customWidth="1"/>
    <col min="4649" max="4655" width="0" hidden="1" customWidth="1"/>
    <col min="4656" max="4656" width="6" customWidth="1"/>
    <col min="4867" max="4867" width="7.5703125" customWidth="1"/>
    <col min="4870" max="4870" width="1.5703125" customWidth="1"/>
    <col min="4871" max="4882" width="0" hidden="1" customWidth="1"/>
    <col min="4886" max="4886" width="4.140625" customWidth="1"/>
    <col min="4887" max="4897" width="0" hidden="1" customWidth="1"/>
    <col min="4899" max="4899" width="6.7109375" customWidth="1"/>
    <col min="4900" max="4903" width="0" hidden="1" customWidth="1"/>
    <col min="4904" max="4904" width="6.42578125" customWidth="1"/>
    <col min="4905" max="4911" width="0" hidden="1" customWidth="1"/>
    <col min="4912" max="4912" width="6" customWidth="1"/>
    <col min="5123" max="5123" width="7.5703125" customWidth="1"/>
    <col min="5126" max="5126" width="1.5703125" customWidth="1"/>
    <col min="5127" max="5138" width="0" hidden="1" customWidth="1"/>
    <col min="5142" max="5142" width="4.140625" customWidth="1"/>
    <col min="5143" max="5153" width="0" hidden="1" customWidth="1"/>
    <col min="5155" max="5155" width="6.7109375" customWidth="1"/>
    <col min="5156" max="5159" width="0" hidden="1" customWidth="1"/>
    <col min="5160" max="5160" width="6.42578125" customWidth="1"/>
    <col min="5161" max="5167" width="0" hidden="1" customWidth="1"/>
    <col min="5168" max="5168" width="6" customWidth="1"/>
    <col min="5379" max="5379" width="7.5703125" customWidth="1"/>
    <col min="5382" max="5382" width="1.5703125" customWidth="1"/>
    <col min="5383" max="5394" width="0" hidden="1" customWidth="1"/>
    <col min="5398" max="5398" width="4.140625" customWidth="1"/>
    <col min="5399" max="5409" width="0" hidden="1" customWidth="1"/>
    <col min="5411" max="5411" width="6.7109375" customWidth="1"/>
    <col min="5412" max="5415" width="0" hidden="1" customWidth="1"/>
    <col min="5416" max="5416" width="6.42578125" customWidth="1"/>
    <col min="5417" max="5423" width="0" hidden="1" customWidth="1"/>
    <col min="5424" max="5424" width="6" customWidth="1"/>
    <col min="5635" max="5635" width="7.5703125" customWidth="1"/>
    <col min="5638" max="5638" width="1.5703125" customWidth="1"/>
    <col min="5639" max="5650" width="0" hidden="1" customWidth="1"/>
    <col min="5654" max="5654" width="4.140625" customWidth="1"/>
    <col min="5655" max="5665" width="0" hidden="1" customWidth="1"/>
    <col min="5667" max="5667" width="6.7109375" customWidth="1"/>
    <col min="5668" max="5671" width="0" hidden="1" customWidth="1"/>
    <col min="5672" max="5672" width="6.42578125" customWidth="1"/>
    <col min="5673" max="5679" width="0" hidden="1" customWidth="1"/>
    <col min="5680" max="5680" width="6" customWidth="1"/>
    <col min="5891" max="5891" width="7.5703125" customWidth="1"/>
    <col min="5894" max="5894" width="1.5703125" customWidth="1"/>
    <col min="5895" max="5906" width="0" hidden="1" customWidth="1"/>
    <col min="5910" max="5910" width="4.140625" customWidth="1"/>
    <col min="5911" max="5921" width="0" hidden="1" customWidth="1"/>
    <col min="5923" max="5923" width="6.7109375" customWidth="1"/>
    <col min="5924" max="5927" width="0" hidden="1" customWidth="1"/>
    <col min="5928" max="5928" width="6.42578125" customWidth="1"/>
    <col min="5929" max="5935" width="0" hidden="1" customWidth="1"/>
    <col min="5936" max="5936" width="6" customWidth="1"/>
    <col min="6147" max="6147" width="7.5703125" customWidth="1"/>
    <col min="6150" max="6150" width="1.5703125" customWidth="1"/>
    <col min="6151" max="6162" width="0" hidden="1" customWidth="1"/>
    <col min="6166" max="6166" width="4.140625" customWidth="1"/>
    <col min="6167" max="6177" width="0" hidden="1" customWidth="1"/>
    <col min="6179" max="6179" width="6.7109375" customWidth="1"/>
    <col min="6180" max="6183" width="0" hidden="1" customWidth="1"/>
    <col min="6184" max="6184" width="6.42578125" customWidth="1"/>
    <col min="6185" max="6191" width="0" hidden="1" customWidth="1"/>
    <col min="6192" max="6192" width="6" customWidth="1"/>
    <col min="6403" max="6403" width="7.5703125" customWidth="1"/>
    <col min="6406" max="6406" width="1.5703125" customWidth="1"/>
    <col min="6407" max="6418" width="0" hidden="1" customWidth="1"/>
    <col min="6422" max="6422" width="4.140625" customWidth="1"/>
    <col min="6423" max="6433" width="0" hidden="1" customWidth="1"/>
    <col min="6435" max="6435" width="6.7109375" customWidth="1"/>
    <col min="6436" max="6439" width="0" hidden="1" customWidth="1"/>
    <col min="6440" max="6440" width="6.42578125" customWidth="1"/>
    <col min="6441" max="6447" width="0" hidden="1" customWidth="1"/>
    <col min="6448" max="6448" width="6" customWidth="1"/>
    <col min="6659" max="6659" width="7.5703125" customWidth="1"/>
    <col min="6662" max="6662" width="1.5703125" customWidth="1"/>
    <col min="6663" max="6674" width="0" hidden="1" customWidth="1"/>
    <col min="6678" max="6678" width="4.140625" customWidth="1"/>
    <col min="6679" max="6689" width="0" hidden="1" customWidth="1"/>
    <col min="6691" max="6691" width="6.7109375" customWidth="1"/>
    <col min="6692" max="6695" width="0" hidden="1" customWidth="1"/>
    <col min="6696" max="6696" width="6.42578125" customWidth="1"/>
    <col min="6697" max="6703" width="0" hidden="1" customWidth="1"/>
    <col min="6704" max="6704" width="6" customWidth="1"/>
    <col min="6915" max="6915" width="7.5703125" customWidth="1"/>
    <col min="6918" max="6918" width="1.5703125" customWidth="1"/>
    <col min="6919" max="6930" width="0" hidden="1" customWidth="1"/>
    <col min="6934" max="6934" width="4.140625" customWidth="1"/>
    <col min="6935" max="6945" width="0" hidden="1" customWidth="1"/>
    <col min="6947" max="6947" width="6.7109375" customWidth="1"/>
    <col min="6948" max="6951" width="0" hidden="1" customWidth="1"/>
    <col min="6952" max="6952" width="6.42578125" customWidth="1"/>
    <col min="6953" max="6959" width="0" hidden="1" customWidth="1"/>
    <col min="6960" max="6960" width="6" customWidth="1"/>
    <col min="7171" max="7171" width="7.5703125" customWidth="1"/>
    <col min="7174" max="7174" width="1.5703125" customWidth="1"/>
    <col min="7175" max="7186" width="0" hidden="1" customWidth="1"/>
    <col min="7190" max="7190" width="4.140625" customWidth="1"/>
    <col min="7191" max="7201" width="0" hidden="1" customWidth="1"/>
    <col min="7203" max="7203" width="6.7109375" customWidth="1"/>
    <col min="7204" max="7207" width="0" hidden="1" customWidth="1"/>
    <col min="7208" max="7208" width="6.42578125" customWidth="1"/>
    <col min="7209" max="7215" width="0" hidden="1" customWidth="1"/>
    <col min="7216" max="7216" width="6" customWidth="1"/>
    <col min="7427" max="7427" width="7.5703125" customWidth="1"/>
    <col min="7430" max="7430" width="1.5703125" customWidth="1"/>
    <col min="7431" max="7442" width="0" hidden="1" customWidth="1"/>
    <col min="7446" max="7446" width="4.140625" customWidth="1"/>
    <col min="7447" max="7457" width="0" hidden="1" customWidth="1"/>
    <col min="7459" max="7459" width="6.7109375" customWidth="1"/>
    <col min="7460" max="7463" width="0" hidden="1" customWidth="1"/>
    <col min="7464" max="7464" width="6.42578125" customWidth="1"/>
    <col min="7465" max="7471" width="0" hidden="1" customWidth="1"/>
    <col min="7472" max="7472" width="6" customWidth="1"/>
    <col min="7683" max="7683" width="7.5703125" customWidth="1"/>
    <col min="7686" max="7686" width="1.5703125" customWidth="1"/>
    <col min="7687" max="7698" width="0" hidden="1" customWidth="1"/>
    <col min="7702" max="7702" width="4.140625" customWidth="1"/>
    <col min="7703" max="7713" width="0" hidden="1" customWidth="1"/>
    <col min="7715" max="7715" width="6.7109375" customWidth="1"/>
    <col min="7716" max="7719" width="0" hidden="1" customWidth="1"/>
    <col min="7720" max="7720" width="6.42578125" customWidth="1"/>
    <col min="7721" max="7727" width="0" hidden="1" customWidth="1"/>
    <col min="7728" max="7728" width="6" customWidth="1"/>
    <col min="7939" max="7939" width="7.5703125" customWidth="1"/>
    <col min="7942" max="7942" width="1.5703125" customWidth="1"/>
    <col min="7943" max="7954" width="0" hidden="1" customWidth="1"/>
    <col min="7958" max="7958" width="4.140625" customWidth="1"/>
    <col min="7959" max="7969" width="0" hidden="1" customWidth="1"/>
    <col min="7971" max="7971" width="6.7109375" customWidth="1"/>
    <col min="7972" max="7975" width="0" hidden="1" customWidth="1"/>
    <col min="7976" max="7976" width="6.42578125" customWidth="1"/>
    <col min="7977" max="7983" width="0" hidden="1" customWidth="1"/>
    <col min="7984" max="7984" width="6" customWidth="1"/>
    <col min="8195" max="8195" width="7.5703125" customWidth="1"/>
    <col min="8198" max="8198" width="1.5703125" customWidth="1"/>
    <col min="8199" max="8210" width="0" hidden="1" customWidth="1"/>
    <col min="8214" max="8214" width="4.140625" customWidth="1"/>
    <col min="8215" max="8225" width="0" hidden="1" customWidth="1"/>
    <col min="8227" max="8227" width="6.7109375" customWidth="1"/>
    <col min="8228" max="8231" width="0" hidden="1" customWidth="1"/>
    <col min="8232" max="8232" width="6.42578125" customWidth="1"/>
    <col min="8233" max="8239" width="0" hidden="1" customWidth="1"/>
    <col min="8240" max="8240" width="6" customWidth="1"/>
    <col min="8451" max="8451" width="7.5703125" customWidth="1"/>
    <col min="8454" max="8454" width="1.5703125" customWidth="1"/>
    <col min="8455" max="8466" width="0" hidden="1" customWidth="1"/>
    <col min="8470" max="8470" width="4.140625" customWidth="1"/>
    <col min="8471" max="8481" width="0" hidden="1" customWidth="1"/>
    <col min="8483" max="8483" width="6.7109375" customWidth="1"/>
    <col min="8484" max="8487" width="0" hidden="1" customWidth="1"/>
    <col min="8488" max="8488" width="6.42578125" customWidth="1"/>
    <col min="8489" max="8495" width="0" hidden="1" customWidth="1"/>
    <col min="8496" max="8496" width="6" customWidth="1"/>
    <col min="8707" max="8707" width="7.5703125" customWidth="1"/>
    <col min="8710" max="8710" width="1.5703125" customWidth="1"/>
    <col min="8711" max="8722" width="0" hidden="1" customWidth="1"/>
    <col min="8726" max="8726" width="4.140625" customWidth="1"/>
    <col min="8727" max="8737" width="0" hidden="1" customWidth="1"/>
    <col min="8739" max="8739" width="6.7109375" customWidth="1"/>
    <col min="8740" max="8743" width="0" hidden="1" customWidth="1"/>
    <col min="8744" max="8744" width="6.42578125" customWidth="1"/>
    <col min="8745" max="8751" width="0" hidden="1" customWidth="1"/>
    <col min="8752" max="8752" width="6" customWidth="1"/>
    <col min="8963" max="8963" width="7.5703125" customWidth="1"/>
    <col min="8966" max="8966" width="1.5703125" customWidth="1"/>
    <col min="8967" max="8978" width="0" hidden="1" customWidth="1"/>
    <col min="8982" max="8982" width="4.140625" customWidth="1"/>
    <col min="8983" max="8993" width="0" hidden="1" customWidth="1"/>
    <col min="8995" max="8995" width="6.7109375" customWidth="1"/>
    <col min="8996" max="8999" width="0" hidden="1" customWidth="1"/>
    <col min="9000" max="9000" width="6.42578125" customWidth="1"/>
    <col min="9001" max="9007" width="0" hidden="1" customWidth="1"/>
    <col min="9008" max="9008" width="6" customWidth="1"/>
    <col min="9219" max="9219" width="7.5703125" customWidth="1"/>
    <col min="9222" max="9222" width="1.5703125" customWidth="1"/>
    <col min="9223" max="9234" width="0" hidden="1" customWidth="1"/>
    <col min="9238" max="9238" width="4.140625" customWidth="1"/>
    <col min="9239" max="9249" width="0" hidden="1" customWidth="1"/>
    <col min="9251" max="9251" width="6.7109375" customWidth="1"/>
    <col min="9252" max="9255" width="0" hidden="1" customWidth="1"/>
    <col min="9256" max="9256" width="6.42578125" customWidth="1"/>
    <col min="9257" max="9263" width="0" hidden="1" customWidth="1"/>
    <col min="9264" max="9264" width="6" customWidth="1"/>
    <col min="9475" max="9475" width="7.5703125" customWidth="1"/>
    <col min="9478" max="9478" width="1.5703125" customWidth="1"/>
    <col min="9479" max="9490" width="0" hidden="1" customWidth="1"/>
    <col min="9494" max="9494" width="4.140625" customWidth="1"/>
    <col min="9495" max="9505" width="0" hidden="1" customWidth="1"/>
    <col min="9507" max="9507" width="6.7109375" customWidth="1"/>
    <col min="9508" max="9511" width="0" hidden="1" customWidth="1"/>
    <col min="9512" max="9512" width="6.42578125" customWidth="1"/>
    <col min="9513" max="9519" width="0" hidden="1" customWidth="1"/>
    <col min="9520" max="9520" width="6" customWidth="1"/>
    <col min="9731" max="9731" width="7.5703125" customWidth="1"/>
    <col min="9734" max="9734" width="1.5703125" customWidth="1"/>
    <col min="9735" max="9746" width="0" hidden="1" customWidth="1"/>
    <col min="9750" max="9750" width="4.140625" customWidth="1"/>
    <col min="9751" max="9761" width="0" hidden="1" customWidth="1"/>
    <col min="9763" max="9763" width="6.7109375" customWidth="1"/>
    <col min="9764" max="9767" width="0" hidden="1" customWidth="1"/>
    <col min="9768" max="9768" width="6.42578125" customWidth="1"/>
    <col min="9769" max="9775" width="0" hidden="1" customWidth="1"/>
    <col min="9776" max="9776" width="6" customWidth="1"/>
    <col min="9987" max="9987" width="7.5703125" customWidth="1"/>
    <col min="9990" max="9990" width="1.5703125" customWidth="1"/>
    <col min="9991" max="10002" width="0" hidden="1" customWidth="1"/>
    <col min="10006" max="10006" width="4.140625" customWidth="1"/>
    <col min="10007" max="10017" width="0" hidden="1" customWidth="1"/>
    <col min="10019" max="10019" width="6.7109375" customWidth="1"/>
    <col min="10020" max="10023" width="0" hidden="1" customWidth="1"/>
    <col min="10024" max="10024" width="6.42578125" customWidth="1"/>
    <col min="10025" max="10031" width="0" hidden="1" customWidth="1"/>
    <col min="10032" max="10032" width="6" customWidth="1"/>
    <col min="10243" max="10243" width="7.5703125" customWidth="1"/>
    <col min="10246" max="10246" width="1.5703125" customWidth="1"/>
    <col min="10247" max="10258" width="0" hidden="1" customWidth="1"/>
    <col min="10262" max="10262" width="4.140625" customWidth="1"/>
    <col min="10263" max="10273" width="0" hidden="1" customWidth="1"/>
    <col min="10275" max="10275" width="6.7109375" customWidth="1"/>
    <col min="10276" max="10279" width="0" hidden="1" customWidth="1"/>
    <col min="10280" max="10280" width="6.42578125" customWidth="1"/>
    <col min="10281" max="10287" width="0" hidden="1" customWidth="1"/>
    <col min="10288" max="10288" width="6" customWidth="1"/>
    <col min="10499" max="10499" width="7.5703125" customWidth="1"/>
    <col min="10502" max="10502" width="1.5703125" customWidth="1"/>
    <col min="10503" max="10514" width="0" hidden="1" customWidth="1"/>
    <col min="10518" max="10518" width="4.140625" customWidth="1"/>
    <col min="10519" max="10529" width="0" hidden="1" customWidth="1"/>
    <col min="10531" max="10531" width="6.7109375" customWidth="1"/>
    <col min="10532" max="10535" width="0" hidden="1" customWidth="1"/>
    <col min="10536" max="10536" width="6.42578125" customWidth="1"/>
    <col min="10537" max="10543" width="0" hidden="1" customWidth="1"/>
    <col min="10544" max="10544" width="6" customWidth="1"/>
    <col min="10755" max="10755" width="7.5703125" customWidth="1"/>
    <col min="10758" max="10758" width="1.5703125" customWidth="1"/>
    <col min="10759" max="10770" width="0" hidden="1" customWidth="1"/>
    <col min="10774" max="10774" width="4.140625" customWidth="1"/>
    <col min="10775" max="10785" width="0" hidden="1" customWidth="1"/>
    <col min="10787" max="10787" width="6.7109375" customWidth="1"/>
    <col min="10788" max="10791" width="0" hidden="1" customWidth="1"/>
    <col min="10792" max="10792" width="6.42578125" customWidth="1"/>
    <col min="10793" max="10799" width="0" hidden="1" customWidth="1"/>
    <col min="10800" max="10800" width="6" customWidth="1"/>
    <col min="11011" max="11011" width="7.5703125" customWidth="1"/>
    <col min="11014" max="11014" width="1.5703125" customWidth="1"/>
    <col min="11015" max="11026" width="0" hidden="1" customWidth="1"/>
    <col min="11030" max="11030" width="4.140625" customWidth="1"/>
    <col min="11031" max="11041" width="0" hidden="1" customWidth="1"/>
    <col min="11043" max="11043" width="6.7109375" customWidth="1"/>
    <col min="11044" max="11047" width="0" hidden="1" customWidth="1"/>
    <col min="11048" max="11048" width="6.42578125" customWidth="1"/>
    <col min="11049" max="11055" width="0" hidden="1" customWidth="1"/>
    <col min="11056" max="11056" width="6" customWidth="1"/>
    <col min="11267" max="11267" width="7.5703125" customWidth="1"/>
    <col min="11270" max="11270" width="1.5703125" customWidth="1"/>
    <col min="11271" max="11282" width="0" hidden="1" customWidth="1"/>
    <col min="11286" max="11286" width="4.140625" customWidth="1"/>
    <col min="11287" max="11297" width="0" hidden="1" customWidth="1"/>
    <col min="11299" max="11299" width="6.7109375" customWidth="1"/>
    <col min="11300" max="11303" width="0" hidden="1" customWidth="1"/>
    <col min="11304" max="11304" width="6.42578125" customWidth="1"/>
    <col min="11305" max="11311" width="0" hidden="1" customWidth="1"/>
    <col min="11312" max="11312" width="6" customWidth="1"/>
    <col min="11523" max="11523" width="7.5703125" customWidth="1"/>
    <col min="11526" max="11526" width="1.5703125" customWidth="1"/>
    <col min="11527" max="11538" width="0" hidden="1" customWidth="1"/>
    <col min="11542" max="11542" width="4.140625" customWidth="1"/>
    <col min="11543" max="11553" width="0" hidden="1" customWidth="1"/>
    <col min="11555" max="11555" width="6.7109375" customWidth="1"/>
    <col min="11556" max="11559" width="0" hidden="1" customWidth="1"/>
    <col min="11560" max="11560" width="6.42578125" customWidth="1"/>
    <col min="11561" max="11567" width="0" hidden="1" customWidth="1"/>
    <col min="11568" max="11568" width="6" customWidth="1"/>
    <col min="11779" max="11779" width="7.5703125" customWidth="1"/>
    <col min="11782" max="11782" width="1.5703125" customWidth="1"/>
    <col min="11783" max="11794" width="0" hidden="1" customWidth="1"/>
    <col min="11798" max="11798" width="4.140625" customWidth="1"/>
    <col min="11799" max="11809" width="0" hidden="1" customWidth="1"/>
    <col min="11811" max="11811" width="6.7109375" customWidth="1"/>
    <col min="11812" max="11815" width="0" hidden="1" customWidth="1"/>
    <col min="11816" max="11816" width="6.42578125" customWidth="1"/>
    <col min="11817" max="11823" width="0" hidden="1" customWidth="1"/>
    <col min="11824" max="11824" width="6" customWidth="1"/>
    <col min="12035" max="12035" width="7.5703125" customWidth="1"/>
    <col min="12038" max="12038" width="1.5703125" customWidth="1"/>
    <col min="12039" max="12050" width="0" hidden="1" customWidth="1"/>
    <col min="12054" max="12054" width="4.140625" customWidth="1"/>
    <col min="12055" max="12065" width="0" hidden="1" customWidth="1"/>
    <col min="12067" max="12067" width="6.7109375" customWidth="1"/>
    <col min="12068" max="12071" width="0" hidden="1" customWidth="1"/>
    <col min="12072" max="12072" width="6.42578125" customWidth="1"/>
    <col min="12073" max="12079" width="0" hidden="1" customWidth="1"/>
    <col min="12080" max="12080" width="6" customWidth="1"/>
    <col min="12291" max="12291" width="7.5703125" customWidth="1"/>
    <col min="12294" max="12294" width="1.5703125" customWidth="1"/>
    <col min="12295" max="12306" width="0" hidden="1" customWidth="1"/>
    <col min="12310" max="12310" width="4.140625" customWidth="1"/>
    <col min="12311" max="12321" width="0" hidden="1" customWidth="1"/>
    <col min="12323" max="12323" width="6.7109375" customWidth="1"/>
    <col min="12324" max="12327" width="0" hidden="1" customWidth="1"/>
    <col min="12328" max="12328" width="6.42578125" customWidth="1"/>
    <col min="12329" max="12335" width="0" hidden="1" customWidth="1"/>
    <col min="12336" max="12336" width="6" customWidth="1"/>
    <col min="12547" max="12547" width="7.5703125" customWidth="1"/>
    <col min="12550" max="12550" width="1.5703125" customWidth="1"/>
    <col min="12551" max="12562" width="0" hidden="1" customWidth="1"/>
    <col min="12566" max="12566" width="4.140625" customWidth="1"/>
    <col min="12567" max="12577" width="0" hidden="1" customWidth="1"/>
    <col min="12579" max="12579" width="6.7109375" customWidth="1"/>
    <col min="12580" max="12583" width="0" hidden="1" customWidth="1"/>
    <col min="12584" max="12584" width="6.42578125" customWidth="1"/>
    <col min="12585" max="12591" width="0" hidden="1" customWidth="1"/>
    <col min="12592" max="12592" width="6" customWidth="1"/>
    <col min="12803" max="12803" width="7.5703125" customWidth="1"/>
    <col min="12806" max="12806" width="1.5703125" customWidth="1"/>
    <col min="12807" max="12818" width="0" hidden="1" customWidth="1"/>
    <col min="12822" max="12822" width="4.140625" customWidth="1"/>
    <col min="12823" max="12833" width="0" hidden="1" customWidth="1"/>
    <col min="12835" max="12835" width="6.7109375" customWidth="1"/>
    <col min="12836" max="12839" width="0" hidden="1" customWidth="1"/>
    <col min="12840" max="12840" width="6.42578125" customWidth="1"/>
    <col min="12841" max="12847" width="0" hidden="1" customWidth="1"/>
    <col min="12848" max="12848" width="6" customWidth="1"/>
    <col min="13059" max="13059" width="7.5703125" customWidth="1"/>
    <col min="13062" max="13062" width="1.5703125" customWidth="1"/>
    <col min="13063" max="13074" width="0" hidden="1" customWidth="1"/>
    <col min="13078" max="13078" width="4.140625" customWidth="1"/>
    <col min="13079" max="13089" width="0" hidden="1" customWidth="1"/>
    <col min="13091" max="13091" width="6.7109375" customWidth="1"/>
    <col min="13092" max="13095" width="0" hidden="1" customWidth="1"/>
    <col min="13096" max="13096" width="6.42578125" customWidth="1"/>
    <col min="13097" max="13103" width="0" hidden="1" customWidth="1"/>
    <col min="13104" max="13104" width="6" customWidth="1"/>
    <col min="13315" max="13315" width="7.5703125" customWidth="1"/>
    <col min="13318" max="13318" width="1.5703125" customWidth="1"/>
    <col min="13319" max="13330" width="0" hidden="1" customWidth="1"/>
    <col min="13334" max="13334" width="4.140625" customWidth="1"/>
    <col min="13335" max="13345" width="0" hidden="1" customWidth="1"/>
    <col min="13347" max="13347" width="6.7109375" customWidth="1"/>
    <col min="13348" max="13351" width="0" hidden="1" customWidth="1"/>
    <col min="13352" max="13352" width="6.42578125" customWidth="1"/>
    <col min="13353" max="13359" width="0" hidden="1" customWidth="1"/>
    <col min="13360" max="13360" width="6" customWidth="1"/>
    <col min="13571" max="13571" width="7.5703125" customWidth="1"/>
    <col min="13574" max="13574" width="1.5703125" customWidth="1"/>
    <col min="13575" max="13586" width="0" hidden="1" customWidth="1"/>
    <col min="13590" max="13590" width="4.140625" customWidth="1"/>
    <col min="13591" max="13601" width="0" hidden="1" customWidth="1"/>
    <col min="13603" max="13603" width="6.7109375" customWidth="1"/>
    <col min="13604" max="13607" width="0" hidden="1" customWidth="1"/>
    <col min="13608" max="13608" width="6.42578125" customWidth="1"/>
    <col min="13609" max="13615" width="0" hidden="1" customWidth="1"/>
    <col min="13616" max="13616" width="6" customWidth="1"/>
    <col min="13827" max="13827" width="7.5703125" customWidth="1"/>
    <col min="13830" max="13830" width="1.5703125" customWidth="1"/>
    <col min="13831" max="13842" width="0" hidden="1" customWidth="1"/>
    <col min="13846" max="13846" width="4.140625" customWidth="1"/>
    <col min="13847" max="13857" width="0" hidden="1" customWidth="1"/>
    <col min="13859" max="13859" width="6.7109375" customWidth="1"/>
    <col min="13860" max="13863" width="0" hidden="1" customWidth="1"/>
    <col min="13864" max="13864" width="6.42578125" customWidth="1"/>
    <col min="13865" max="13871" width="0" hidden="1" customWidth="1"/>
    <col min="13872" max="13872" width="6" customWidth="1"/>
    <col min="14083" max="14083" width="7.5703125" customWidth="1"/>
    <col min="14086" max="14086" width="1.5703125" customWidth="1"/>
    <col min="14087" max="14098" width="0" hidden="1" customWidth="1"/>
    <col min="14102" max="14102" width="4.140625" customWidth="1"/>
    <col min="14103" max="14113" width="0" hidden="1" customWidth="1"/>
    <col min="14115" max="14115" width="6.7109375" customWidth="1"/>
    <col min="14116" max="14119" width="0" hidden="1" customWidth="1"/>
    <col min="14120" max="14120" width="6.42578125" customWidth="1"/>
    <col min="14121" max="14127" width="0" hidden="1" customWidth="1"/>
    <col min="14128" max="14128" width="6" customWidth="1"/>
    <col min="14339" max="14339" width="7.5703125" customWidth="1"/>
    <col min="14342" max="14342" width="1.5703125" customWidth="1"/>
    <col min="14343" max="14354" width="0" hidden="1" customWidth="1"/>
    <col min="14358" max="14358" width="4.140625" customWidth="1"/>
    <col min="14359" max="14369" width="0" hidden="1" customWidth="1"/>
    <col min="14371" max="14371" width="6.7109375" customWidth="1"/>
    <col min="14372" max="14375" width="0" hidden="1" customWidth="1"/>
    <col min="14376" max="14376" width="6.42578125" customWidth="1"/>
    <col min="14377" max="14383" width="0" hidden="1" customWidth="1"/>
    <col min="14384" max="14384" width="6" customWidth="1"/>
    <col min="14595" max="14595" width="7.5703125" customWidth="1"/>
    <col min="14598" max="14598" width="1.5703125" customWidth="1"/>
    <col min="14599" max="14610" width="0" hidden="1" customWidth="1"/>
    <col min="14614" max="14614" width="4.140625" customWidth="1"/>
    <col min="14615" max="14625" width="0" hidden="1" customWidth="1"/>
    <col min="14627" max="14627" width="6.7109375" customWidth="1"/>
    <col min="14628" max="14631" width="0" hidden="1" customWidth="1"/>
    <col min="14632" max="14632" width="6.42578125" customWidth="1"/>
    <col min="14633" max="14639" width="0" hidden="1" customWidth="1"/>
    <col min="14640" max="14640" width="6" customWidth="1"/>
    <col min="14851" max="14851" width="7.5703125" customWidth="1"/>
    <col min="14854" max="14854" width="1.5703125" customWidth="1"/>
    <col min="14855" max="14866" width="0" hidden="1" customWidth="1"/>
    <col min="14870" max="14870" width="4.140625" customWidth="1"/>
    <col min="14871" max="14881" width="0" hidden="1" customWidth="1"/>
    <col min="14883" max="14883" width="6.7109375" customWidth="1"/>
    <col min="14884" max="14887" width="0" hidden="1" customWidth="1"/>
    <col min="14888" max="14888" width="6.42578125" customWidth="1"/>
    <col min="14889" max="14895" width="0" hidden="1" customWidth="1"/>
    <col min="14896" max="14896" width="6" customWidth="1"/>
    <col min="15107" max="15107" width="7.5703125" customWidth="1"/>
    <col min="15110" max="15110" width="1.5703125" customWidth="1"/>
    <col min="15111" max="15122" width="0" hidden="1" customWidth="1"/>
    <col min="15126" max="15126" width="4.140625" customWidth="1"/>
    <col min="15127" max="15137" width="0" hidden="1" customWidth="1"/>
    <col min="15139" max="15139" width="6.7109375" customWidth="1"/>
    <col min="15140" max="15143" width="0" hidden="1" customWidth="1"/>
    <col min="15144" max="15144" width="6.42578125" customWidth="1"/>
    <col min="15145" max="15151" width="0" hidden="1" customWidth="1"/>
    <col min="15152" max="15152" width="6" customWidth="1"/>
    <col min="15363" max="15363" width="7.5703125" customWidth="1"/>
    <col min="15366" max="15366" width="1.5703125" customWidth="1"/>
    <col min="15367" max="15378" width="0" hidden="1" customWidth="1"/>
    <col min="15382" max="15382" width="4.140625" customWidth="1"/>
    <col min="15383" max="15393" width="0" hidden="1" customWidth="1"/>
    <col min="15395" max="15395" width="6.7109375" customWidth="1"/>
    <col min="15396" max="15399" width="0" hidden="1" customWidth="1"/>
    <col min="15400" max="15400" width="6.42578125" customWidth="1"/>
    <col min="15401" max="15407" width="0" hidden="1" customWidth="1"/>
    <col min="15408" max="15408" width="6" customWidth="1"/>
    <col min="15619" max="15619" width="7.5703125" customWidth="1"/>
    <col min="15622" max="15622" width="1.5703125" customWidth="1"/>
    <col min="15623" max="15634" width="0" hidden="1" customWidth="1"/>
    <col min="15638" max="15638" width="4.140625" customWidth="1"/>
    <col min="15639" max="15649" width="0" hidden="1" customWidth="1"/>
    <col min="15651" max="15651" width="6.7109375" customWidth="1"/>
    <col min="15652" max="15655" width="0" hidden="1" customWidth="1"/>
    <col min="15656" max="15656" width="6.42578125" customWidth="1"/>
    <col min="15657" max="15663" width="0" hidden="1" customWidth="1"/>
    <col min="15664" max="15664" width="6" customWidth="1"/>
    <col min="15875" max="15875" width="7.5703125" customWidth="1"/>
    <col min="15878" max="15878" width="1.5703125" customWidth="1"/>
    <col min="15879" max="15890" width="0" hidden="1" customWidth="1"/>
    <col min="15894" max="15894" width="4.140625" customWidth="1"/>
    <col min="15895" max="15905" width="0" hidden="1" customWidth="1"/>
    <col min="15907" max="15907" width="6.7109375" customWidth="1"/>
    <col min="15908" max="15911" width="0" hidden="1" customWidth="1"/>
    <col min="15912" max="15912" width="6.42578125" customWidth="1"/>
    <col min="15913" max="15919" width="0" hidden="1" customWidth="1"/>
    <col min="15920" max="15920" width="6" customWidth="1"/>
    <col min="16131" max="16131" width="7.5703125" customWidth="1"/>
    <col min="16134" max="16134" width="1.5703125" customWidth="1"/>
    <col min="16135" max="16146" width="0" hidden="1" customWidth="1"/>
    <col min="16150" max="16150" width="4.140625" customWidth="1"/>
    <col min="16151" max="16161" width="0" hidden="1"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95</v>
      </c>
      <c r="B3" s="136"/>
      <c r="C3" s="136"/>
      <c r="D3" s="136"/>
      <c r="E3" s="136"/>
      <c r="F3" s="136"/>
      <c r="G3" s="136"/>
      <c r="H3" s="136"/>
      <c r="I3" s="136"/>
      <c r="J3" s="136"/>
      <c r="K3" s="136"/>
      <c r="L3" s="136"/>
      <c r="M3" s="136"/>
      <c r="N3" s="136"/>
      <c r="O3" s="136"/>
      <c r="P3" s="136"/>
      <c r="Q3" s="136"/>
      <c r="R3" s="136"/>
      <c r="S3" s="137" t="s">
        <v>96</v>
      </c>
      <c r="T3" s="137"/>
      <c r="U3" s="137"/>
      <c r="V3" s="137"/>
      <c r="W3" s="137"/>
      <c r="X3" s="137"/>
      <c r="Y3" s="137"/>
      <c r="Z3" s="137"/>
      <c r="AA3" s="137"/>
      <c r="AB3" s="137"/>
      <c r="AC3" s="137"/>
      <c r="AD3" s="137"/>
      <c r="AE3" s="137"/>
      <c r="AF3" s="137"/>
      <c r="AG3" s="137"/>
      <c r="AH3" s="135">
        <v>13</v>
      </c>
      <c r="AI3" s="135"/>
      <c r="AJ3" s="135"/>
      <c r="AK3" s="135"/>
      <c r="AL3" s="135"/>
      <c r="AM3" s="135"/>
      <c r="AN3" s="135"/>
      <c r="AO3" s="135"/>
      <c r="AP3" s="135"/>
      <c r="AQ3" s="135"/>
      <c r="AR3" s="135"/>
      <c r="AS3" s="135"/>
      <c r="AT3" s="135"/>
      <c r="AU3" s="135"/>
      <c r="AV3" s="135"/>
    </row>
    <row r="4" spans="1:141" ht="56.45" customHeight="1">
      <c r="A4" s="138" t="s">
        <v>5</v>
      </c>
      <c r="B4" s="138"/>
      <c r="C4" s="138"/>
      <c r="D4" s="138"/>
      <c r="E4" s="138"/>
      <c r="F4" s="138"/>
      <c r="G4" s="138"/>
      <c r="H4" s="138"/>
      <c r="I4" s="132" t="s">
        <v>103</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38</v>
      </c>
      <c r="AO4" s="119"/>
      <c r="AP4" s="119"/>
      <c r="AQ4" s="119"/>
      <c r="AR4" s="119"/>
      <c r="AS4" s="119"/>
      <c r="AT4" s="119"/>
      <c r="AU4" s="119"/>
      <c r="AV4" s="119"/>
    </row>
    <row r="5" spans="1:141" ht="83.45" customHeight="1">
      <c r="A5" s="139" t="s">
        <v>8</v>
      </c>
      <c r="B5" s="139"/>
      <c r="C5" s="139"/>
      <c r="D5" s="139"/>
      <c r="E5" s="139"/>
      <c r="F5" s="139"/>
      <c r="G5" s="139"/>
      <c r="H5" s="139"/>
      <c r="I5" s="218" t="s">
        <v>104</v>
      </c>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6.15" customHeight="1">
      <c r="A9" s="219" t="s">
        <v>105</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13" t="s">
        <v>100</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5" t="s">
        <v>12</v>
      </c>
      <c r="AI14" s="125"/>
      <c r="AJ14" s="125"/>
      <c r="AK14" s="125"/>
      <c r="AL14" s="125"/>
      <c r="AM14" s="125"/>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101</v>
      </c>
      <c r="B19" s="114"/>
      <c r="C19" s="114"/>
      <c r="D19" s="114"/>
      <c r="E19" s="115" t="s">
        <v>102</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1</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FE1B-1C77-4075-8D9B-64CDD8AF5657}">
  <sheetPr>
    <tabColor rgb="FFFFFF00"/>
  </sheetPr>
  <dimension ref="A1:EK21"/>
  <sheetViews>
    <sheetView topLeftCell="A3" workbookViewId="0">
      <selection activeCell="A19" sqref="A19:D1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106</v>
      </c>
      <c r="B3" s="136"/>
      <c r="C3" s="136"/>
      <c r="D3" s="136"/>
      <c r="E3" s="136"/>
      <c r="F3" s="136"/>
      <c r="G3" s="136"/>
      <c r="H3" s="136"/>
      <c r="I3" s="136"/>
      <c r="J3" s="136"/>
      <c r="K3" s="136"/>
      <c r="L3" s="136"/>
      <c r="M3" s="136"/>
      <c r="N3" s="136"/>
      <c r="O3" s="136"/>
      <c r="P3" s="136"/>
      <c r="Q3" s="136"/>
      <c r="R3" s="136"/>
      <c r="S3" s="137" t="s">
        <v>107</v>
      </c>
      <c r="T3" s="137"/>
      <c r="U3" s="137"/>
      <c r="V3" s="137"/>
      <c r="W3" s="137"/>
      <c r="X3" s="137"/>
      <c r="Y3" s="137"/>
      <c r="Z3" s="137"/>
      <c r="AA3" s="137"/>
      <c r="AB3" s="137"/>
      <c r="AC3" s="137"/>
      <c r="AD3" s="137"/>
      <c r="AE3" s="137"/>
      <c r="AF3" s="137"/>
      <c r="AG3" s="137"/>
      <c r="AH3" s="135">
        <v>14</v>
      </c>
      <c r="AI3" s="135"/>
      <c r="AJ3" s="135"/>
      <c r="AK3" s="135"/>
      <c r="AL3" s="135"/>
      <c r="AM3" s="135"/>
      <c r="AN3" s="135"/>
      <c r="AO3" s="135"/>
      <c r="AP3" s="135"/>
      <c r="AQ3" s="135"/>
      <c r="AR3" s="135"/>
      <c r="AS3" s="135"/>
      <c r="AT3" s="135"/>
      <c r="AU3" s="135"/>
      <c r="AV3" s="135"/>
    </row>
    <row r="4" spans="1:141" ht="54.6" customHeight="1">
      <c r="A4" s="138" t="s">
        <v>5</v>
      </c>
      <c r="B4" s="138"/>
      <c r="C4" s="138"/>
      <c r="D4" s="138"/>
      <c r="E4" s="138"/>
      <c r="F4" s="138"/>
      <c r="G4" s="138"/>
      <c r="H4" s="138"/>
      <c r="I4" s="132" t="s">
        <v>108</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109</v>
      </c>
      <c r="AO4" s="119"/>
      <c r="AP4" s="119"/>
      <c r="AQ4" s="119"/>
      <c r="AR4" s="119"/>
      <c r="AS4" s="119"/>
      <c r="AT4" s="119"/>
      <c r="AU4" s="119"/>
      <c r="AV4" s="119"/>
    </row>
    <row r="5" spans="1:141" ht="60.6" customHeight="1">
      <c r="A5" s="139" t="s">
        <v>8</v>
      </c>
      <c r="B5" s="139"/>
      <c r="C5" s="139"/>
      <c r="D5" s="139"/>
      <c r="E5" s="139"/>
      <c r="F5" s="139"/>
      <c r="G5" s="139"/>
      <c r="H5" s="139"/>
      <c r="I5" s="221" t="s">
        <v>110</v>
      </c>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4"/>
      <c r="AI8" s="114"/>
      <c r="AJ8" s="114"/>
      <c r="AK8" s="114"/>
      <c r="AL8" s="114"/>
      <c r="AM8" s="114"/>
      <c r="AN8" s="114"/>
      <c r="AO8" s="114"/>
      <c r="AP8" s="114"/>
      <c r="AQ8" s="114"/>
      <c r="AR8" s="114"/>
      <c r="AS8" s="114"/>
      <c r="AT8" s="114"/>
      <c r="AU8" s="114"/>
      <c r="AV8" s="114"/>
    </row>
    <row r="9" spans="1:141" s="5" customFormat="1">
      <c r="A9" s="123" t="s">
        <v>15</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9" t="s">
        <v>12</v>
      </c>
      <c r="AI9" s="129"/>
      <c r="AJ9" s="129"/>
      <c r="AK9" s="129"/>
      <c r="AL9" s="129"/>
      <c r="AM9" s="129"/>
      <c r="AN9" s="129" t="s">
        <v>13</v>
      </c>
      <c r="AO9" s="129"/>
      <c r="AP9" s="129"/>
      <c r="AQ9" s="129"/>
      <c r="AR9" s="129"/>
      <c r="AS9" s="129"/>
      <c r="AT9" s="129"/>
      <c r="AU9" s="129"/>
      <c r="AV9" s="129"/>
      <c r="AW9" s="4"/>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row>
    <row r="10" spans="1:141" ht="48" customHeight="1">
      <c r="A10" s="220" t="s">
        <v>111</v>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14"/>
      <c r="AI10" s="214"/>
      <c r="AJ10" s="214"/>
      <c r="AK10" s="214"/>
      <c r="AL10" s="214"/>
      <c r="AM10" s="214"/>
      <c r="AN10" s="114"/>
      <c r="AO10" s="114"/>
      <c r="AP10" s="114"/>
      <c r="AQ10" s="114"/>
      <c r="AR10" s="114"/>
      <c r="AS10" s="114"/>
      <c r="AT10" s="114"/>
      <c r="AU10" s="114"/>
      <c r="AV10" s="114"/>
    </row>
    <row r="11" spans="1:141">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4"/>
      <c r="AI11" s="114"/>
      <c r="AJ11" s="114"/>
      <c r="AK11" s="114"/>
      <c r="AL11" s="114"/>
      <c r="AM11" s="114"/>
      <c r="AN11" s="114"/>
      <c r="AO11" s="114"/>
      <c r="AP11" s="114"/>
      <c r="AQ11" s="114"/>
      <c r="AR11" s="114"/>
      <c r="AS11" s="114"/>
      <c r="AT11" s="114"/>
      <c r="AU11" s="114"/>
      <c r="AV11" s="114"/>
    </row>
    <row r="12" spans="1:141">
      <c r="A12" s="123" t="s">
        <v>17</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4" t="s">
        <v>12</v>
      </c>
      <c r="AI12" s="124"/>
      <c r="AJ12" s="124"/>
      <c r="AK12" s="124"/>
      <c r="AL12" s="124"/>
      <c r="AM12" s="124"/>
      <c r="AN12" s="125" t="s">
        <v>13</v>
      </c>
      <c r="AO12" s="125"/>
      <c r="AP12" s="125"/>
      <c r="AQ12" s="125"/>
      <c r="AR12" s="125"/>
      <c r="AS12" s="125"/>
      <c r="AT12" s="125"/>
      <c r="AU12" s="125"/>
      <c r="AV12" s="125"/>
    </row>
    <row r="13" spans="1:141" ht="38.450000000000003" customHeight="1">
      <c r="A13" s="119" t="s">
        <v>18</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4"/>
      <c r="AI14" s="114"/>
      <c r="AJ14" s="114"/>
      <c r="AK14" s="114"/>
      <c r="AL14" s="114"/>
      <c r="AM14" s="114"/>
      <c r="AN14" s="114"/>
      <c r="AO14" s="114"/>
      <c r="AP14" s="114"/>
      <c r="AQ14" s="114"/>
      <c r="AR14" s="114"/>
      <c r="AS14" s="114"/>
      <c r="AT14" s="114"/>
      <c r="AU14" s="114"/>
      <c r="AV14" s="114"/>
    </row>
    <row r="15" spans="1:141">
      <c r="A15" s="120" t="s">
        <v>19</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row>
    <row r="16" spans="1:141">
      <c r="A16" s="121" t="s">
        <v>20</v>
      </c>
      <c r="B16" s="121"/>
      <c r="C16" s="121"/>
      <c r="D16" s="121"/>
      <c r="E16" s="122" t="s">
        <v>21</v>
      </c>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row>
    <row r="17" spans="1:48">
      <c r="A17" s="114" t="s">
        <v>101</v>
      </c>
      <c r="B17" s="114"/>
      <c r="C17" s="114"/>
      <c r="D17" s="114"/>
      <c r="E17" s="115" t="s">
        <v>112</v>
      </c>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row>
    <row r="18" spans="1:48">
      <c r="A18" s="118" t="s">
        <v>24</v>
      </c>
      <c r="B18" s="118"/>
      <c r="C18" s="118"/>
      <c r="D18" s="118"/>
      <c r="E18" s="118" t="s">
        <v>25</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row>
    <row r="19" spans="1:48">
      <c r="A19" s="116">
        <v>0.1</v>
      </c>
      <c r="B19" s="116"/>
      <c r="C19" s="11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row>
    <row r="21" spans="1:48">
      <c r="A21" s="6" t="s">
        <v>26</v>
      </c>
      <c r="C21" s="7"/>
      <c r="D21" s="8">
        <f>E19</f>
        <v>0</v>
      </c>
    </row>
  </sheetData>
  <mergeCells count="43">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V15"/>
    <mergeCell ref="A16:D16"/>
    <mergeCell ref="E16:AV16"/>
    <mergeCell ref="A17:D17"/>
    <mergeCell ref="E17:AV17"/>
    <mergeCell ref="A18:D18"/>
    <mergeCell ref="E18:AV18"/>
    <mergeCell ref="A19:D19"/>
    <mergeCell ref="E19:AV19"/>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77E9-FFEA-455F-BF7E-73A0CABAA8F2}">
  <sheetPr>
    <tabColor rgb="FFFFFF00"/>
  </sheetPr>
  <dimension ref="A1:EK21"/>
  <sheetViews>
    <sheetView workbookViewId="0">
      <selection activeCell="E19" sqref="E19:AV1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106</v>
      </c>
      <c r="B3" s="136"/>
      <c r="C3" s="136"/>
      <c r="D3" s="136"/>
      <c r="E3" s="136"/>
      <c r="F3" s="136"/>
      <c r="G3" s="136"/>
      <c r="H3" s="136"/>
      <c r="I3" s="136"/>
      <c r="J3" s="136"/>
      <c r="K3" s="136"/>
      <c r="L3" s="136"/>
      <c r="M3" s="136"/>
      <c r="N3" s="136"/>
      <c r="O3" s="136"/>
      <c r="P3" s="136"/>
      <c r="Q3" s="136"/>
      <c r="R3" s="136"/>
      <c r="S3" s="137" t="s">
        <v>107</v>
      </c>
      <c r="T3" s="137"/>
      <c r="U3" s="137"/>
      <c r="V3" s="137"/>
      <c r="W3" s="137"/>
      <c r="X3" s="137"/>
      <c r="Y3" s="137"/>
      <c r="Z3" s="137"/>
      <c r="AA3" s="137"/>
      <c r="AB3" s="137"/>
      <c r="AC3" s="137"/>
      <c r="AD3" s="137"/>
      <c r="AE3" s="137"/>
      <c r="AF3" s="137"/>
      <c r="AG3" s="137"/>
      <c r="AH3" s="135">
        <v>14</v>
      </c>
      <c r="AI3" s="135"/>
      <c r="AJ3" s="135"/>
      <c r="AK3" s="135"/>
      <c r="AL3" s="135"/>
      <c r="AM3" s="135"/>
      <c r="AN3" s="135"/>
      <c r="AO3" s="135"/>
      <c r="AP3" s="135"/>
      <c r="AQ3" s="135"/>
      <c r="AR3" s="135"/>
      <c r="AS3" s="135"/>
      <c r="AT3" s="135"/>
      <c r="AU3" s="135"/>
      <c r="AV3" s="135"/>
    </row>
    <row r="4" spans="1:141" ht="44.45" customHeight="1">
      <c r="A4" s="138" t="s">
        <v>5</v>
      </c>
      <c r="B4" s="138"/>
      <c r="C4" s="138"/>
      <c r="D4" s="138"/>
      <c r="E4" s="138"/>
      <c r="F4" s="138"/>
      <c r="G4" s="138"/>
      <c r="H4" s="138"/>
      <c r="I4" s="132" t="s">
        <v>108</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109</v>
      </c>
      <c r="AO4" s="119"/>
      <c r="AP4" s="119"/>
      <c r="AQ4" s="119"/>
      <c r="AR4" s="119"/>
      <c r="AS4" s="119"/>
      <c r="AT4" s="119"/>
      <c r="AU4" s="119"/>
      <c r="AV4" s="119"/>
    </row>
    <row r="5" spans="1:141" ht="55.9" customHeight="1">
      <c r="A5" s="139" t="s">
        <v>8</v>
      </c>
      <c r="B5" s="139"/>
      <c r="C5" s="139"/>
      <c r="D5" s="139"/>
      <c r="E5" s="139"/>
      <c r="F5" s="139"/>
      <c r="G5" s="139"/>
      <c r="H5" s="139"/>
      <c r="I5" s="221" t="s">
        <v>110</v>
      </c>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4"/>
      <c r="AI8" s="114"/>
      <c r="AJ8" s="114"/>
      <c r="AK8" s="114"/>
      <c r="AL8" s="114"/>
      <c r="AM8" s="114"/>
      <c r="AN8" s="114"/>
      <c r="AO8" s="114"/>
      <c r="AP8" s="114"/>
      <c r="AQ8" s="114"/>
      <c r="AR8" s="114"/>
      <c r="AS8" s="114"/>
      <c r="AT8" s="114"/>
      <c r="AU8" s="114"/>
      <c r="AV8" s="114"/>
    </row>
    <row r="9" spans="1:141" s="5" customFormat="1">
      <c r="A9" s="123" t="s">
        <v>15</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9" t="s">
        <v>12</v>
      </c>
      <c r="AI9" s="129"/>
      <c r="AJ9" s="129"/>
      <c r="AK9" s="129"/>
      <c r="AL9" s="129"/>
      <c r="AM9" s="129"/>
      <c r="AN9" s="129" t="s">
        <v>13</v>
      </c>
      <c r="AO9" s="129"/>
      <c r="AP9" s="129"/>
      <c r="AQ9" s="129"/>
      <c r="AR9" s="129"/>
      <c r="AS9" s="129"/>
      <c r="AT9" s="129"/>
      <c r="AU9" s="129"/>
      <c r="AV9" s="129"/>
      <c r="AW9" s="4"/>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row>
    <row r="10" spans="1:141" ht="41.45" customHeight="1">
      <c r="A10" s="220" t="s">
        <v>111</v>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14"/>
      <c r="AI10" s="214"/>
      <c r="AJ10" s="214"/>
      <c r="AK10" s="214"/>
      <c r="AL10" s="214"/>
      <c r="AM10" s="214"/>
      <c r="AN10" s="114"/>
      <c r="AO10" s="114"/>
      <c r="AP10" s="114"/>
      <c r="AQ10" s="114"/>
      <c r="AR10" s="114"/>
      <c r="AS10" s="114"/>
      <c r="AT10" s="114"/>
      <c r="AU10" s="114"/>
      <c r="AV10" s="114"/>
    </row>
    <row r="11" spans="1:141">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4"/>
      <c r="AI11" s="114"/>
      <c r="AJ11" s="114"/>
      <c r="AK11" s="114"/>
      <c r="AL11" s="114"/>
      <c r="AM11" s="114"/>
      <c r="AN11" s="114"/>
      <c r="AO11" s="114"/>
      <c r="AP11" s="114"/>
      <c r="AQ11" s="114"/>
      <c r="AR11" s="114"/>
      <c r="AS11" s="114"/>
      <c r="AT11" s="114"/>
      <c r="AU11" s="114"/>
      <c r="AV11" s="114"/>
    </row>
    <row r="12" spans="1:141">
      <c r="A12" s="123" t="s">
        <v>17</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4" t="s">
        <v>12</v>
      </c>
      <c r="AI12" s="124"/>
      <c r="AJ12" s="124"/>
      <c r="AK12" s="124"/>
      <c r="AL12" s="124"/>
      <c r="AM12" s="124"/>
      <c r="AN12" s="125" t="s">
        <v>13</v>
      </c>
      <c r="AO12" s="125"/>
      <c r="AP12" s="125"/>
      <c r="AQ12" s="125"/>
      <c r="AR12" s="125"/>
      <c r="AS12" s="125"/>
      <c r="AT12" s="125"/>
      <c r="AU12" s="125"/>
      <c r="AV12" s="125"/>
    </row>
    <row r="13" spans="1:141">
      <c r="A13" s="119" t="s">
        <v>18</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6"/>
      <c r="AI13" s="126"/>
      <c r="AJ13" s="126"/>
      <c r="AK13" s="126"/>
      <c r="AL13" s="126"/>
      <c r="AM13" s="126"/>
      <c r="AN13" s="114"/>
      <c r="AO13" s="114"/>
      <c r="AP13" s="114"/>
      <c r="AQ13" s="114"/>
      <c r="AR13" s="114"/>
      <c r="AS13" s="114"/>
      <c r="AT13" s="114"/>
      <c r="AU13" s="114"/>
      <c r="AV13" s="114"/>
    </row>
    <row r="14" spans="1:141">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4"/>
      <c r="AI14" s="114"/>
      <c r="AJ14" s="114"/>
      <c r="AK14" s="114"/>
      <c r="AL14" s="114"/>
      <c r="AM14" s="114"/>
      <c r="AN14" s="114"/>
      <c r="AO14" s="114"/>
      <c r="AP14" s="114"/>
      <c r="AQ14" s="114"/>
      <c r="AR14" s="114"/>
      <c r="AS14" s="114"/>
      <c r="AT14" s="114"/>
      <c r="AU14" s="114"/>
      <c r="AV14" s="114"/>
    </row>
    <row r="15" spans="1:141">
      <c r="A15" s="120" t="s">
        <v>19</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row>
    <row r="16" spans="1:141">
      <c r="A16" s="121" t="s">
        <v>20</v>
      </c>
      <c r="B16" s="121"/>
      <c r="C16" s="121"/>
      <c r="D16" s="121"/>
      <c r="E16" s="122" t="s">
        <v>21</v>
      </c>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row>
    <row r="17" spans="1:48">
      <c r="A17" s="114" t="s">
        <v>51</v>
      </c>
      <c r="B17" s="114"/>
      <c r="C17" s="114"/>
      <c r="D17" s="114"/>
      <c r="E17" s="115" t="s">
        <v>113</v>
      </c>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row>
    <row r="18" spans="1:48">
      <c r="A18" s="118" t="s">
        <v>24</v>
      </c>
      <c r="B18" s="118"/>
      <c r="C18" s="118"/>
      <c r="D18" s="118"/>
      <c r="E18" s="118" t="s">
        <v>25</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row>
    <row r="19" spans="1:48">
      <c r="A19" s="116">
        <v>0.9</v>
      </c>
      <c r="B19" s="116"/>
      <c r="C19" s="11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row>
    <row r="21" spans="1:48">
      <c r="A21" s="6" t="s">
        <v>26</v>
      </c>
      <c r="C21" s="7"/>
      <c r="D21" s="8">
        <f>E19</f>
        <v>0</v>
      </c>
    </row>
  </sheetData>
  <mergeCells count="43">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V15"/>
    <mergeCell ref="A16:D16"/>
    <mergeCell ref="E16:AV16"/>
    <mergeCell ref="A17:D17"/>
    <mergeCell ref="E17:AV17"/>
    <mergeCell ref="A18:D18"/>
    <mergeCell ref="E18:AV18"/>
    <mergeCell ref="A19:D19"/>
    <mergeCell ref="E19:AV1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68DFE-7910-4E1F-867A-E0800CCB4EA9}">
  <sheetPr>
    <tabColor rgb="FFFFFF00"/>
  </sheetPr>
  <dimension ref="A1:EK23"/>
  <sheetViews>
    <sheetView topLeftCell="A7" workbookViewId="0">
      <selection activeCell="I4" sqref="I4:AM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140</v>
      </c>
      <c r="AI2" s="134"/>
      <c r="AJ2" s="134"/>
      <c r="AK2" s="134"/>
      <c r="AL2" s="134"/>
      <c r="AM2" s="134"/>
      <c r="AN2" s="134"/>
      <c r="AO2" s="134"/>
      <c r="AP2" s="134"/>
      <c r="AQ2" s="134"/>
      <c r="AR2" s="134"/>
      <c r="AS2" s="134"/>
      <c r="AT2" s="134"/>
      <c r="AU2" s="134"/>
      <c r="AV2" s="134"/>
    </row>
    <row r="3" spans="1:141">
      <c r="A3" s="136" t="s">
        <v>114</v>
      </c>
      <c r="B3" s="136"/>
      <c r="C3" s="136"/>
      <c r="D3" s="136"/>
      <c r="E3" s="136"/>
      <c r="F3" s="136"/>
      <c r="G3" s="136"/>
      <c r="H3" s="136"/>
      <c r="I3" s="136"/>
      <c r="J3" s="136"/>
      <c r="K3" s="136"/>
      <c r="L3" s="136"/>
      <c r="M3" s="136"/>
      <c r="N3" s="136"/>
      <c r="O3" s="136"/>
      <c r="P3" s="136"/>
      <c r="Q3" s="136"/>
      <c r="R3" s="136"/>
      <c r="S3" s="137" t="s">
        <v>107</v>
      </c>
      <c r="T3" s="137"/>
      <c r="U3" s="137"/>
      <c r="V3" s="137"/>
      <c r="W3" s="137"/>
      <c r="X3" s="137"/>
      <c r="Y3" s="137"/>
      <c r="Z3" s="137"/>
      <c r="AA3" s="137"/>
      <c r="AB3" s="137"/>
      <c r="AC3" s="137"/>
      <c r="AD3" s="137"/>
      <c r="AE3" s="137"/>
      <c r="AF3" s="137"/>
      <c r="AG3" s="137"/>
      <c r="AH3" s="135">
        <v>15</v>
      </c>
      <c r="AI3" s="135"/>
      <c r="AJ3" s="135"/>
      <c r="AK3" s="135"/>
      <c r="AL3" s="135"/>
      <c r="AM3" s="135"/>
      <c r="AN3" s="135"/>
      <c r="AO3" s="135"/>
      <c r="AP3" s="135"/>
      <c r="AQ3" s="135"/>
      <c r="AR3" s="135"/>
      <c r="AS3" s="135"/>
      <c r="AT3" s="135"/>
      <c r="AU3" s="135"/>
      <c r="AV3" s="135"/>
    </row>
    <row r="4" spans="1:141" ht="57" customHeight="1">
      <c r="A4" s="138" t="s">
        <v>5</v>
      </c>
      <c r="B4" s="138"/>
      <c r="C4" s="138"/>
      <c r="D4" s="138"/>
      <c r="E4" s="138"/>
      <c r="F4" s="138"/>
      <c r="G4" s="138"/>
      <c r="H4" s="138"/>
      <c r="I4" s="132" t="s">
        <v>115</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109</v>
      </c>
      <c r="AO4" s="119"/>
      <c r="AP4" s="119"/>
      <c r="AQ4" s="119"/>
      <c r="AR4" s="119"/>
      <c r="AS4" s="119"/>
      <c r="AT4" s="119"/>
      <c r="AU4" s="119"/>
      <c r="AV4" s="119"/>
    </row>
    <row r="5" spans="1:141" ht="77.45" customHeight="1">
      <c r="A5" s="139" t="s">
        <v>8</v>
      </c>
      <c r="B5" s="139"/>
      <c r="C5" s="139"/>
      <c r="D5" s="139"/>
      <c r="E5" s="139"/>
      <c r="F5" s="139"/>
      <c r="G5" s="139"/>
      <c r="H5" s="139"/>
      <c r="I5" s="221" t="s">
        <v>116</v>
      </c>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77.45" customHeight="1">
      <c r="A9" s="222" t="s">
        <v>117</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22" t="s">
        <v>118</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6"/>
      <c r="AI15" s="126"/>
      <c r="AJ15" s="126"/>
      <c r="AK15" s="126"/>
      <c r="AL15" s="126"/>
      <c r="AM15" s="126"/>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51</v>
      </c>
      <c r="B19" s="114"/>
      <c r="C19" s="114"/>
      <c r="D19" s="114"/>
      <c r="E19" s="115" t="s">
        <v>119</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1</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03A8-5D72-43AA-9CB3-0D871FC94038}">
  <sheetPr>
    <tabColor rgb="FF00B0F0"/>
  </sheetPr>
  <dimension ref="A1:EK23"/>
  <sheetViews>
    <sheetView workbookViewId="0">
      <selection activeCell="AH3" sqref="AH3:AV3"/>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120</v>
      </c>
      <c r="B3" s="136"/>
      <c r="C3" s="136"/>
      <c r="D3" s="136"/>
      <c r="E3" s="136"/>
      <c r="F3" s="136"/>
      <c r="G3" s="136"/>
      <c r="H3" s="136"/>
      <c r="I3" s="136"/>
      <c r="J3" s="136"/>
      <c r="K3" s="136"/>
      <c r="L3" s="136"/>
      <c r="M3" s="136"/>
      <c r="N3" s="136"/>
      <c r="O3" s="136"/>
      <c r="P3" s="136"/>
      <c r="Q3" s="136"/>
      <c r="R3" s="136"/>
      <c r="S3" s="137" t="s">
        <v>121</v>
      </c>
      <c r="T3" s="137"/>
      <c r="U3" s="137"/>
      <c r="V3" s="137"/>
      <c r="W3" s="137"/>
      <c r="X3" s="137"/>
      <c r="Y3" s="137"/>
      <c r="Z3" s="137"/>
      <c r="AA3" s="137"/>
      <c r="AB3" s="137"/>
      <c r="AC3" s="137"/>
      <c r="AD3" s="137"/>
      <c r="AE3" s="137"/>
      <c r="AF3" s="137"/>
      <c r="AG3" s="137"/>
      <c r="AH3" s="135">
        <v>16</v>
      </c>
      <c r="AI3" s="135"/>
      <c r="AJ3" s="135"/>
      <c r="AK3" s="135"/>
      <c r="AL3" s="135"/>
      <c r="AM3" s="135"/>
      <c r="AN3" s="135"/>
      <c r="AO3" s="135"/>
      <c r="AP3" s="135"/>
      <c r="AQ3" s="135"/>
      <c r="AR3" s="135"/>
      <c r="AS3" s="135"/>
      <c r="AT3" s="135"/>
      <c r="AU3" s="135"/>
      <c r="AV3" s="135"/>
    </row>
    <row r="4" spans="1:141" ht="42.6" customHeight="1">
      <c r="A4" s="138" t="s">
        <v>5</v>
      </c>
      <c r="B4" s="138"/>
      <c r="C4" s="138"/>
      <c r="D4" s="138"/>
      <c r="E4" s="138"/>
      <c r="F4" s="138"/>
      <c r="G4" s="138"/>
      <c r="H4" s="138"/>
      <c r="I4" s="132" t="s">
        <v>122</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7</v>
      </c>
      <c r="AO4" s="119"/>
      <c r="AP4" s="119"/>
      <c r="AQ4" s="119"/>
      <c r="AR4" s="119"/>
      <c r="AS4" s="119"/>
      <c r="AT4" s="119"/>
      <c r="AU4" s="119"/>
      <c r="AV4" s="119"/>
    </row>
    <row r="5" spans="1:141" ht="48" customHeight="1">
      <c r="A5" s="139" t="s">
        <v>8</v>
      </c>
      <c r="B5" s="139"/>
      <c r="C5" s="139"/>
      <c r="D5" s="139"/>
      <c r="E5" s="139"/>
      <c r="F5" s="139"/>
      <c r="G5" s="139"/>
      <c r="H5" s="139"/>
      <c r="I5" s="223" t="s">
        <v>123</v>
      </c>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48.6" customHeight="1">
      <c r="A9" s="222" t="s">
        <v>124</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20" t="s">
        <v>125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4"/>
      <c r="AI15" s="114"/>
      <c r="AJ15" s="114"/>
      <c r="AK15" s="114"/>
      <c r="AL15" s="114"/>
      <c r="AM15" s="114"/>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101</v>
      </c>
      <c r="B19" s="114"/>
      <c r="C19" s="114"/>
      <c r="D19" s="114"/>
      <c r="E19" s="115" t="s">
        <v>126</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459C-C6EB-492E-AF1D-188FF5242185}">
  <sheetPr>
    <tabColor rgb="FF00B0F0"/>
  </sheetPr>
  <dimension ref="A1:EK23"/>
  <sheetViews>
    <sheetView workbookViewId="0">
      <selection activeCell="I5" sqref="I5:AV5"/>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120</v>
      </c>
      <c r="B3" s="136"/>
      <c r="C3" s="136"/>
      <c r="D3" s="136"/>
      <c r="E3" s="136"/>
      <c r="F3" s="136"/>
      <c r="G3" s="136"/>
      <c r="H3" s="136"/>
      <c r="I3" s="136"/>
      <c r="J3" s="136"/>
      <c r="K3" s="136"/>
      <c r="L3" s="136"/>
      <c r="M3" s="136"/>
      <c r="N3" s="136"/>
      <c r="O3" s="136"/>
      <c r="P3" s="136"/>
      <c r="Q3" s="136"/>
      <c r="R3" s="136"/>
      <c r="S3" s="137" t="s">
        <v>121</v>
      </c>
      <c r="T3" s="137"/>
      <c r="U3" s="137"/>
      <c r="V3" s="137"/>
      <c r="W3" s="137"/>
      <c r="X3" s="137"/>
      <c r="Y3" s="137"/>
      <c r="Z3" s="137"/>
      <c r="AA3" s="137"/>
      <c r="AB3" s="137"/>
      <c r="AC3" s="137"/>
      <c r="AD3" s="137"/>
      <c r="AE3" s="137"/>
      <c r="AF3" s="137"/>
      <c r="AG3" s="137"/>
      <c r="AH3" s="135">
        <v>16</v>
      </c>
      <c r="AI3" s="135"/>
      <c r="AJ3" s="135"/>
      <c r="AK3" s="135"/>
      <c r="AL3" s="135"/>
      <c r="AM3" s="135"/>
      <c r="AN3" s="135"/>
      <c r="AO3" s="135"/>
      <c r="AP3" s="135"/>
      <c r="AQ3" s="135"/>
      <c r="AR3" s="135"/>
      <c r="AS3" s="135"/>
      <c r="AT3" s="135"/>
      <c r="AU3" s="135"/>
      <c r="AV3" s="135"/>
    </row>
    <row r="4" spans="1:141" ht="36" customHeight="1">
      <c r="A4" s="138" t="s">
        <v>5</v>
      </c>
      <c r="B4" s="138"/>
      <c r="C4" s="138"/>
      <c r="D4" s="138"/>
      <c r="E4" s="138"/>
      <c r="F4" s="138"/>
      <c r="G4" s="138"/>
      <c r="H4" s="138"/>
      <c r="I4" s="132" t="s">
        <v>122</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7</v>
      </c>
      <c r="AO4" s="119"/>
      <c r="AP4" s="119"/>
      <c r="AQ4" s="119"/>
      <c r="AR4" s="119"/>
      <c r="AS4" s="119"/>
      <c r="AT4" s="119"/>
      <c r="AU4" s="119"/>
      <c r="AV4" s="119"/>
    </row>
    <row r="5" spans="1:141" ht="57.6" customHeight="1">
      <c r="A5" s="139" t="s">
        <v>8</v>
      </c>
      <c r="B5" s="139"/>
      <c r="C5" s="139"/>
      <c r="D5" s="139"/>
      <c r="E5" s="139"/>
      <c r="F5" s="139"/>
      <c r="G5" s="139"/>
      <c r="H5" s="139"/>
      <c r="I5" s="223" t="s">
        <v>123</v>
      </c>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58.9" customHeight="1">
      <c r="A9" s="222" t="s">
        <v>124</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20" t="s">
        <v>125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4"/>
      <c r="AI15" s="114"/>
      <c r="AJ15" s="114"/>
      <c r="AK15" s="114"/>
      <c r="AL15" s="114"/>
      <c r="AM15" s="114"/>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51</v>
      </c>
      <c r="B19" s="114"/>
      <c r="C19" s="114"/>
      <c r="D19" s="114"/>
      <c r="E19" s="115" t="s">
        <v>127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0.5</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ADEF-6282-4F41-B4FB-A3A48F14AC2F}">
  <sheetPr>
    <tabColor rgb="FF00B0F0"/>
  </sheetPr>
  <dimension ref="A1:EK23"/>
  <sheetViews>
    <sheetView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120</v>
      </c>
      <c r="B3" s="136"/>
      <c r="C3" s="136"/>
      <c r="D3" s="136"/>
      <c r="E3" s="136"/>
      <c r="F3" s="136"/>
      <c r="G3" s="136"/>
      <c r="H3" s="136"/>
      <c r="I3" s="136"/>
      <c r="J3" s="136"/>
      <c r="K3" s="136"/>
      <c r="L3" s="136"/>
      <c r="M3" s="136"/>
      <c r="N3" s="136"/>
      <c r="O3" s="136"/>
      <c r="P3" s="136"/>
      <c r="Q3" s="136"/>
      <c r="R3" s="136"/>
      <c r="S3" s="137" t="s">
        <v>121</v>
      </c>
      <c r="T3" s="137"/>
      <c r="U3" s="137"/>
      <c r="V3" s="137"/>
      <c r="W3" s="137"/>
      <c r="X3" s="137"/>
      <c r="Y3" s="137"/>
      <c r="Z3" s="137"/>
      <c r="AA3" s="137"/>
      <c r="AB3" s="137"/>
      <c r="AC3" s="137"/>
      <c r="AD3" s="137"/>
      <c r="AE3" s="137"/>
      <c r="AF3" s="137"/>
      <c r="AG3" s="137"/>
      <c r="AH3" s="135">
        <v>17</v>
      </c>
      <c r="AI3" s="135"/>
      <c r="AJ3" s="135"/>
      <c r="AK3" s="135"/>
      <c r="AL3" s="135"/>
      <c r="AM3" s="135"/>
      <c r="AN3" s="135"/>
      <c r="AO3" s="135"/>
      <c r="AP3" s="135"/>
      <c r="AQ3" s="135"/>
      <c r="AR3" s="135"/>
      <c r="AS3" s="135"/>
      <c r="AT3" s="135"/>
      <c r="AU3" s="135"/>
      <c r="AV3" s="135"/>
    </row>
    <row r="4" spans="1:141" ht="54.6" customHeight="1">
      <c r="A4" s="138" t="s">
        <v>5</v>
      </c>
      <c r="B4" s="138"/>
      <c r="C4" s="138"/>
      <c r="D4" s="138"/>
      <c r="E4" s="138"/>
      <c r="F4" s="138"/>
      <c r="G4" s="138"/>
      <c r="H4" s="138"/>
      <c r="I4" s="132" t="s">
        <v>128</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109</v>
      </c>
      <c r="AO4" s="119"/>
      <c r="AP4" s="119"/>
      <c r="AQ4" s="119"/>
      <c r="AR4" s="119"/>
      <c r="AS4" s="119"/>
      <c r="AT4" s="119"/>
      <c r="AU4" s="119"/>
      <c r="AV4" s="119"/>
    </row>
    <row r="5" spans="1:141" ht="99.6" customHeight="1">
      <c r="A5" s="139" t="s">
        <v>8</v>
      </c>
      <c r="B5" s="139"/>
      <c r="C5" s="139"/>
      <c r="D5" s="139"/>
      <c r="E5" s="139"/>
      <c r="F5" s="139"/>
      <c r="G5" s="139"/>
      <c r="H5" s="139"/>
      <c r="I5" s="216" t="s">
        <v>129</v>
      </c>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61.15" customHeight="1">
      <c r="A9" s="222" t="s">
        <v>130</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20" t="s">
        <v>131</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4"/>
      <c r="AI15" s="114"/>
      <c r="AJ15" s="114"/>
      <c r="AK15" s="114"/>
      <c r="AL15" s="114"/>
      <c r="AM15" s="114"/>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51</v>
      </c>
      <c r="B19" s="114"/>
      <c r="C19" s="114"/>
      <c r="D19" s="114"/>
      <c r="E19" s="115" t="s">
        <v>132</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1</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2AFB-70A9-4CE4-AB0F-CFA8924802B1}">
  <sheetPr>
    <tabColor rgb="FF00B0F0"/>
  </sheetPr>
  <dimension ref="A1:EK23"/>
  <sheetViews>
    <sheetView topLeftCell="A10" workbookViewId="0">
      <selection activeCell="A9" sqref="A9:AG9"/>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133</v>
      </c>
      <c r="B3" s="136"/>
      <c r="C3" s="136"/>
      <c r="D3" s="136"/>
      <c r="E3" s="136"/>
      <c r="F3" s="136"/>
      <c r="G3" s="136"/>
      <c r="H3" s="136"/>
      <c r="I3" s="136"/>
      <c r="J3" s="136"/>
      <c r="K3" s="136"/>
      <c r="L3" s="136"/>
      <c r="M3" s="136"/>
      <c r="N3" s="136"/>
      <c r="O3" s="136"/>
      <c r="P3" s="136"/>
      <c r="Q3" s="136"/>
      <c r="R3" s="136"/>
      <c r="S3" s="137" t="s">
        <v>121</v>
      </c>
      <c r="T3" s="137"/>
      <c r="U3" s="137"/>
      <c r="V3" s="137"/>
      <c r="W3" s="137"/>
      <c r="X3" s="137"/>
      <c r="Y3" s="137"/>
      <c r="Z3" s="137"/>
      <c r="AA3" s="137"/>
      <c r="AB3" s="137"/>
      <c r="AC3" s="137"/>
      <c r="AD3" s="137"/>
      <c r="AE3" s="137"/>
      <c r="AF3" s="137"/>
      <c r="AG3" s="137"/>
      <c r="AH3" s="135">
        <v>18</v>
      </c>
      <c r="AI3" s="135"/>
      <c r="AJ3" s="135"/>
      <c r="AK3" s="135"/>
      <c r="AL3" s="135"/>
      <c r="AM3" s="135"/>
      <c r="AN3" s="135"/>
      <c r="AO3" s="135"/>
      <c r="AP3" s="135"/>
      <c r="AQ3" s="135"/>
      <c r="AR3" s="135"/>
      <c r="AS3" s="135"/>
      <c r="AT3" s="135"/>
      <c r="AU3" s="135"/>
      <c r="AV3" s="135"/>
    </row>
    <row r="4" spans="1:141" ht="81.599999999999994" customHeight="1">
      <c r="A4" s="138" t="s">
        <v>5</v>
      </c>
      <c r="B4" s="138"/>
      <c r="C4" s="138"/>
      <c r="D4" s="138"/>
      <c r="E4" s="138"/>
      <c r="F4" s="138"/>
      <c r="G4" s="138"/>
      <c r="H4" s="138"/>
      <c r="I4" s="132" t="s">
        <v>134</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135</v>
      </c>
      <c r="AO4" s="119"/>
      <c r="AP4" s="119"/>
      <c r="AQ4" s="119"/>
      <c r="AR4" s="119"/>
      <c r="AS4" s="119"/>
      <c r="AT4" s="119"/>
      <c r="AU4" s="119"/>
      <c r="AV4" s="119"/>
    </row>
    <row r="5" spans="1:141" ht="87" customHeight="1">
      <c r="A5" s="139" t="s">
        <v>8</v>
      </c>
      <c r="B5" s="139"/>
      <c r="C5" s="139"/>
      <c r="D5" s="139"/>
      <c r="E5" s="139"/>
      <c r="F5" s="139"/>
      <c r="G5" s="139"/>
      <c r="H5" s="139"/>
      <c r="I5" s="216" t="s">
        <v>136</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10.45" customHeight="1">
      <c r="A9" s="222" t="s">
        <v>137</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20"/>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4"/>
      <c r="AI15" s="114"/>
      <c r="AJ15" s="114"/>
      <c r="AK15" s="114"/>
      <c r="AL15" s="114"/>
      <c r="AM15" s="114"/>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51</v>
      </c>
      <c r="B19" s="114"/>
      <c r="C19" s="114"/>
      <c r="D19" s="114"/>
      <c r="E19" s="115" t="s">
        <v>127</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0.2</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2E2D-08CA-4A35-A829-E9E6A52BC41A}">
  <sheetPr>
    <tabColor rgb="FF00B0F0"/>
  </sheetPr>
  <dimension ref="A1:EK23"/>
  <sheetViews>
    <sheetView topLeftCell="A7" workbookViewId="0">
      <selection activeCell="A4" sqref="A4:H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133</v>
      </c>
      <c r="B3" s="136"/>
      <c r="C3" s="136"/>
      <c r="D3" s="136"/>
      <c r="E3" s="136"/>
      <c r="F3" s="136"/>
      <c r="G3" s="136"/>
      <c r="H3" s="136"/>
      <c r="I3" s="136"/>
      <c r="J3" s="136"/>
      <c r="K3" s="136"/>
      <c r="L3" s="136"/>
      <c r="M3" s="136"/>
      <c r="N3" s="136"/>
      <c r="O3" s="136"/>
      <c r="P3" s="136"/>
      <c r="Q3" s="136"/>
      <c r="R3" s="136"/>
      <c r="S3" s="137" t="s">
        <v>121</v>
      </c>
      <c r="T3" s="137"/>
      <c r="U3" s="137"/>
      <c r="V3" s="137"/>
      <c r="W3" s="137"/>
      <c r="X3" s="137"/>
      <c r="Y3" s="137"/>
      <c r="Z3" s="137"/>
      <c r="AA3" s="137"/>
      <c r="AB3" s="137"/>
      <c r="AC3" s="137"/>
      <c r="AD3" s="137"/>
      <c r="AE3" s="137"/>
      <c r="AF3" s="137"/>
      <c r="AG3" s="137"/>
      <c r="AH3" s="135">
        <v>18</v>
      </c>
      <c r="AI3" s="135"/>
      <c r="AJ3" s="135"/>
      <c r="AK3" s="135"/>
      <c r="AL3" s="135"/>
      <c r="AM3" s="135"/>
      <c r="AN3" s="135"/>
      <c r="AO3" s="135"/>
      <c r="AP3" s="135"/>
      <c r="AQ3" s="135"/>
      <c r="AR3" s="135"/>
      <c r="AS3" s="135"/>
      <c r="AT3" s="135"/>
      <c r="AU3" s="135"/>
      <c r="AV3" s="135"/>
    </row>
    <row r="4" spans="1:141" ht="91.9" customHeight="1">
      <c r="A4" s="138" t="s">
        <v>5</v>
      </c>
      <c r="B4" s="138"/>
      <c r="C4" s="138"/>
      <c r="D4" s="138"/>
      <c r="E4" s="138"/>
      <c r="F4" s="138"/>
      <c r="G4" s="138"/>
      <c r="H4" s="138"/>
      <c r="I4" s="132" t="s">
        <v>134</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7</v>
      </c>
      <c r="AO4" s="119"/>
      <c r="AP4" s="119"/>
      <c r="AQ4" s="119"/>
      <c r="AR4" s="119"/>
      <c r="AS4" s="119"/>
      <c r="AT4" s="119"/>
      <c r="AU4" s="119"/>
      <c r="AV4" s="119"/>
    </row>
    <row r="5" spans="1:141" ht="88.9" customHeight="1">
      <c r="A5" s="139" t="s">
        <v>8</v>
      </c>
      <c r="B5" s="139"/>
      <c r="C5" s="139"/>
      <c r="D5" s="139"/>
      <c r="E5" s="139"/>
      <c r="F5" s="139"/>
      <c r="G5" s="139"/>
      <c r="H5" s="139"/>
      <c r="I5" s="216" t="s">
        <v>136</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03.15" customHeight="1">
      <c r="A9" s="222" t="s">
        <v>137</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20"/>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4"/>
      <c r="AI15" s="114"/>
      <c r="AJ15" s="114"/>
      <c r="AK15" s="114"/>
      <c r="AL15" s="114"/>
      <c r="AM15" s="114"/>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101</v>
      </c>
      <c r="B19" s="114"/>
      <c r="C19" s="114"/>
      <c r="D19" s="114"/>
      <c r="E19" s="115" t="s">
        <v>138</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0.4</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B756-AEE5-4F18-BED2-D8D4CB71D9C4}">
  <sheetPr>
    <tabColor rgb="FF00B0F0"/>
  </sheetPr>
  <dimension ref="A1:EK23"/>
  <sheetViews>
    <sheetView workbookViewId="0">
      <selection activeCell="A4" sqref="A4:XFD4"/>
    </sheetView>
  </sheetViews>
  <sheetFormatPr defaultRowHeight="15"/>
  <cols>
    <col min="3" max="3" width="7.5703125" customWidth="1"/>
    <col min="6" max="6" width="1.5703125" customWidth="1"/>
    <col min="7" max="18" width="0" hidden="1" customWidth="1"/>
    <col min="22" max="22" width="4.140625" customWidth="1"/>
    <col min="23" max="33" width="0" hidden="1" customWidth="1"/>
    <col min="35" max="35" width="6.7109375" customWidth="1"/>
    <col min="36" max="39" width="0" hidden="1" customWidth="1"/>
    <col min="40" max="40" width="6.42578125" customWidth="1"/>
    <col min="41" max="47" width="0" hidden="1" customWidth="1"/>
    <col min="48" max="48" width="6" customWidth="1"/>
    <col min="249" max="249" width="7.5703125" customWidth="1"/>
    <col min="252" max="252" width="1.5703125" customWidth="1"/>
    <col min="253" max="264" width="0" hidden="1" customWidth="1"/>
    <col min="268" max="268" width="4.140625" customWidth="1"/>
    <col min="269" max="279" width="0" hidden="1" customWidth="1"/>
    <col min="281" max="281" width="3.7109375" customWidth="1"/>
    <col min="282" max="288" width="0" hidden="1" customWidth="1"/>
    <col min="289" max="289" width="1.140625" customWidth="1"/>
    <col min="291" max="291" width="6.7109375" customWidth="1"/>
    <col min="292" max="295" width="0" hidden="1" customWidth="1"/>
    <col min="296" max="296" width="6.42578125" customWidth="1"/>
    <col min="297" max="303" width="0" hidden="1" customWidth="1"/>
    <col min="304" max="304" width="6" customWidth="1"/>
    <col min="505" max="505" width="7.5703125" customWidth="1"/>
    <col min="508" max="508" width="1.5703125" customWidth="1"/>
    <col min="509" max="520" width="0" hidden="1" customWidth="1"/>
    <col min="524" max="524" width="4.140625" customWidth="1"/>
    <col min="525" max="535" width="0" hidden="1" customWidth="1"/>
    <col min="537" max="537" width="3.7109375" customWidth="1"/>
    <col min="538" max="544" width="0" hidden="1" customWidth="1"/>
    <col min="545" max="545" width="1.140625" customWidth="1"/>
    <col min="547" max="547" width="6.7109375" customWidth="1"/>
    <col min="548" max="551" width="0" hidden="1" customWidth="1"/>
    <col min="552" max="552" width="6.42578125" customWidth="1"/>
    <col min="553" max="559" width="0" hidden="1" customWidth="1"/>
    <col min="560" max="560" width="6" customWidth="1"/>
    <col min="761" max="761" width="7.5703125" customWidth="1"/>
    <col min="764" max="764" width="1.5703125" customWidth="1"/>
    <col min="765" max="776" width="0" hidden="1" customWidth="1"/>
    <col min="780" max="780" width="4.140625" customWidth="1"/>
    <col min="781" max="791" width="0" hidden="1" customWidth="1"/>
    <col min="793" max="793" width="3.7109375" customWidth="1"/>
    <col min="794" max="800" width="0" hidden="1" customWidth="1"/>
    <col min="801" max="801" width="1.140625" customWidth="1"/>
    <col min="803" max="803" width="6.7109375" customWidth="1"/>
    <col min="804" max="807" width="0" hidden="1" customWidth="1"/>
    <col min="808" max="808" width="6.42578125" customWidth="1"/>
    <col min="809" max="815" width="0" hidden="1" customWidth="1"/>
    <col min="816" max="816" width="6" customWidth="1"/>
    <col min="1017" max="1017" width="7.5703125" customWidth="1"/>
    <col min="1020" max="1020" width="1.5703125" customWidth="1"/>
    <col min="1021" max="1032" width="0" hidden="1" customWidth="1"/>
    <col min="1036" max="1036" width="4.140625" customWidth="1"/>
    <col min="1037" max="1047" width="0" hidden="1" customWidth="1"/>
    <col min="1049" max="1049" width="3.7109375" customWidth="1"/>
    <col min="1050" max="1056" width="0" hidden="1" customWidth="1"/>
    <col min="1057" max="1057" width="1.140625" customWidth="1"/>
    <col min="1059" max="1059" width="6.7109375" customWidth="1"/>
    <col min="1060" max="1063" width="0" hidden="1" customWidth="1"/>
    <col min="1064" max="1064" width="6.42578125" customWidth="1"/>
    <col min="1065" max="1071" width="0" hidden="1" customWidth="1"/>
    <col min="1072" max="1072" width="6" customWidth="1"/>
    <col min="1273" max="1273" width="7.5703125" customWidth="1"/>
    <col min="1276" max="1276" width="1.5703125" customWidth="1"/>
    <col min="1277" max="1288" width="0" hidden="1" customWidth="1"/>
    <col min="1292" max="1292" width="4.140625" customWidth="1"/>
    <col min="1293" max="1303" width="0" hidden="1" customWidth="1"/>
    <col min="1305" max="1305" width="3.7109375" customWidth="1"/>
    <col min="1306" max="1312" width="0" hidden="1" customWidth="1"/>
    <col min="1313" max="1313" width="1.140625" customWidth="1"/>
    <col min="1315" max="1315" width="6.7109375" customWidth="1"/>
    <col min="1316" max="1319" width="0" hidden="1" customWidth="1"/>
    <col min="1320" max="1320" width="6.42578125" customWidth="1"/>
    <col min="1321" max="1327" width="0" hidden="1" customWidth="1"/>
    <col min="1328" max="1328" width="6" customWidth="1"/>
    <col min="1529" max="1529" width="7.5703125" customWidth="1"/>
    <col min="1532" max="1532" width="1.5703125" customWidth="1"/>
    <col min="1533" max="1544" width="0" hidden="1" customWidth="1"/>
    <col min="1548" max="1548" width="4.140625" customWidth="1"/>
    <col min="1549" max="1559" width="0" hidden="1" customWidth="1"/>
    <col min="1561" max="1561" width="3.7109375" customWidth="1"/>
    <col min="1562" max="1568" width="0" hidden="1" customWidth="1"/>
    <col min="1569" max="1569" width="1.140625" customWidth="1"/>
    <col min="1571" max="1571" width="6.7109375" customWidth="1"/>
    <col min="1572" max="1575" width="0" hidden="1" customWidth="1"/>
    <col min="1576" max="1576" width="6.42578125" customWidth="1"/>
    <col min="1577" max="1583" width="0" hidden="1" customWidth="1"/>
    <col min="1584" max="1584" width="6" customWidth="1"/>
    <col min="1785" max="1785" width="7.5703125" customWidth="1"/>
    <col min="1788" max="1788" width="1.5703125" customWidth="1"/>
    <col min="1789" max="1800" width="0" hidden="1" customWidth="1"/>
    <col min="1804" max="1804" width="4.140625" customWidth="1"/>
    <col min="1805" max="1815" width="0" hidden="1" customWidth="1"/>
    <col min="1817" max="1817" width="3.7109375" customWidth="1"/>
    <col min="1818" max="1824" width="0" hidden="1" customWidth="1"/>
    <col min="1825" max="1825" width="1.140625" customWidth="1"/>
    <col min="1827" max="1827" width="6.7109375" customWidth="1"/>
    <col min="1828" max="1831" width="0" hidden="1" customWidth="1"/>
    <col min="1832" max="1832" width="6.42578125" customWidth="1"/>
    <col min="1833" max="1839" width="0" hidden="1" customWidth="1"/>
    <col min="1840" max="1840" width="6" customWidth="1"/>
    <col min="2041" max="2041" width="7.5703125" customWidth="1"/>
    <col min="2044" max="2044" width="1.5703125" customWidth="1"/>
    <col min="2045" max="2056" width="0" hidden="1" customWidth="1"/>
    <col min="2060" max="2060" width="4.140625" customWidth="1"/>
    <col min="2061" max="2071" width="0" hidden="1" customWidth="1"/>
    <col min="2073" max="2073" width="3.7109375" customWidth="1"/>
    <col min="2074" max="2080" width="0" hidden="1" customWidth="1"/>
    <col min="2081" max="2081" width="1.140625" customWidth="1"/>
    <col min="2083" max="2083" width="6.7109375" customWidth="1"/>
    <col min="2084" max="2087" width="0" hidden="1" customWidth="1"/>
    <col min="2088" max="2088" width="6.42578125" customWidth="1"/>
    <col min="2089" max="2095" width="0" hidden="1" customWidth="1"/>
    <col min="2096" max="2096" width="6" customWidth="1"/>
    <col min="2297" max="2297" width="7.5703125" customWidth="1"/>
    <col min="2300" max="2300" width="1.5703125" customWidth="1"/>
    <col min="2301" max="2312" width="0" hidden="1" customWidth="1"/>
    <col min="2316" max="2316" width="4.140625" customWidth="1"/>
    <col min="2317" max="2327" width="0" hidden="1" customWidth="1"/>
    <col min="2329" max="2329" width="3.7109375" customWidth="1"/>
    <col min="2330" max="2336" width="0" hidden="1" customWidth="1"/>
    <col min="2337" max="2337" width="1.140625" customWidth="1"/>
    <col min="2339" max="2339" width="6.7109375" customWidth="1"/>
    <col min="2340" max="2343" width="0" hidden="1" customWidth="1"/>
    <col min="2344" max="2344" width="6.42578125" customWidth="1"/>
    <col min="2345" max="2351" width="0" hidden="1" customWidth="1"/>
    <col min="2352" max="2352" width="6" customWidth="1"/>
    <col min="2553" max="2553" width="7.5703125" customWidth="1"/>
    <col min="2556" max="2556" width="1.5703125" customWidth="1"/>
    <col min="2557" max="2568" width="0" hidden="1" customWidth="1"/>
    <col min="2572" max="2572" width="4.140625" customWidth="1"/>
    <col min="2573" max="2583" width="0" hidden="1" customWidth="1"/>
    <col min="2585" max="2585" width="3.7109375" customWidth="1"/>
    <col min="2586" max="2592" width="0" hidden="1" customWidth="1"/>
    <col min="2593" max="2593" width="1.140625" customWidth="1"/>
    <col min="2595" max="2595" width="6.7109375" customWidth="1"/>
    <col min="2596" max="2599" width="0" hidden="1" customWidth="1"/>
    <col min="2600" max="2600" width="6.42578125" customWidth="1"/>
    <col min="2601" max="2607" width="0" hidden="1" customWidth="1"/>
    <col min="2608" max="2608" width="6" customWidth="1"/>
    <col min="2809" max="2809" width="7.5703125" customWidth="1"/>
    <col min="2812" max="2812" width="1.5703125" customWidth="1"/>
    <col min="2813" max="2824" width="0" hidden="1" customWidth="1"/>
    <col min="2828" max="2828" width="4.140625" customWidth="1"/>
    <col min="2829" max="2839" width="0" hidden="1" customWidth="1"/>
    <col min="2841" max="2841" width="3.7109375" customWidth="1"/>
    <col min="2842" max="2848" width="0" hidden="1" customWidth="1"/>
    <col min="2849" max="2849" width="1.140625" customWidth="1"/>
    <col min="2851" max="2851" width="6.7109375" customWidth="1"/>
    <col min="2852" max="2855" width="0" hidden="1" customWidth="1"/>
    <col min="2856" max="2856" width="6.42578125" customWidth="1"/>
    <col min="2857" max="2863" width="0" hidden="1" customWidth="1"/>
    <col min="2864" max="2864" width="6" customWidth="1"/>
    <col min="3065" max="3065" width="7.5703125" customWidth="1"/>
    <col min="3068" max="3068" width="1.5703125" customWidth="1"/>
    <col min="3069" max="3080" width="0" hidden="1" customWidth="1"/>
    <col min="3084" max="3084" width="4.140625" customWidth="1"/>
    <col min="3085" max="3095" width="0" hidden="1" customWidth="1"/>
    <col min="3097" max="3097" width="3.7109375" customWidth="1"/>
    <col min="3098" max="3104" width="0" hidden="1" customWidth="1"/>
    <col min="3105" max="3105" width="1.140625" customWidth="1"/>
    <col min="3107" max="3107" width="6.7109375" customWidth="1"/>
    <col min="3108" max="3111" width="0" hidden="1" customWidth="1"/>
    <col min="3112" max="3112" width="6.42578125" customWidth="1"/>
    <col min="3113" max="3119" width="0" hidden="1" customWidth="1"/>
    <col min="3120" max="3120" width="6" customWidth="1"/>
    <col min="3321" max="3321" width="7.5703125" customWidth="1"/>
    <col min="3324" max="3324" width="1.5703125" customWidth="1"/>
    <col min="3325" max="3336" width="0" hidden="1" customWidth="1"/>
    <col min="3340" max="3340" width="4.140625" customWidth="1"/>
    <col min="3341" max="3351" width="0" hidden="1" customWidth="1"/>
    <col min="3353" max="3353" width="3.7109375" customWidth="1"/>
    <col min="3354" max="3360" width="0" hidden="1" customWidth="1"/>
    <col min="3361" max="3361" width="1.140625" customWidth="1"/>
    <col min="3363" max="3363" width="6.7109375" customWidth="1"/>
    <col min="3364" max="3367" width="0" hidden="1" customWidth="1"/>
    <col min="3368" max="3368" width="6.42578125" customWidth="1"/>
    <col min="3369" max="3375" width="0" hidden="1" customWidth="1"/>
    <col min="3376" max="3376" width="6" customWidth="1"/>
    <col min="3577" max="3577" width="7.5703125" customWidth="1"/>
    <col min="3580" max="3580" width="1.5703125" customWidth="1"/>
    <col min="3581" max="3592" width="0" hidden="1" customWidth="1"/>
    <col min="3596" max="3596" width="4.140625" customWidth="1"/>
    <col min="3597" max="3607" width="0" hidden="1" customWidth="1"/>
    <col min="3609" max="3609" width="3.7109375" customWidth="1"/>
    <col min="3610" max="3616" width="0" hidden="1" customWidth="1"/>
    <col min="3617" max="3617" width="1.140625" customWidth="1"/>
    <col min="3619" max="3619" width="6.7109375" customWidth="1"/>
    <col min="3620" max="3623" width="0" hidden="1" customWidth="1"/>
    <col min="3624" max="3624" width="6.42578125" customWidth="1"/>
    <col min="3625" max="3631" width="0" hidden="1" customWidth="1"/>
    <col min="3632" max="3632" width="6" customWidth="1"/>
    <col min="3833" max="3833" width="7.5703125" customWidth="1"/>
    <col min="3836" max="3836" width="1.5703125" customWidth="1"/>
    <col min="3837" max="3848" width="0" hidden="1" customWidth="1"/>
    <col min="3852" max="3852" width="4.140625" customWidth="1"/>
    <col min="3853" max="3863" width="0" hidden="1" customWidth="1"/>
    <col min="3865" max="3865" width="3.7109375" customWidth="1"/>
    <col min="3866" max="3872" width="0" hidden="1" customWidth="1"/>
    <col min="3873" max="3873" width="1.140625" customWidth="1"/>
    <col min="3875" max="3875" width="6.7109375" customWidth="1"/>
    <col min="3876" max="3879" width="0" hidden="1" customWidth="1"/>
    <col min="3880" max="3880" width="6.42578125" customWidth="1"/>
    <col min="3881" max="3887" width="0" hidden="1" customWidth="1"/>
    <col min="3888" max="3888" width="6" customWidth="1"/>
    <col min="4089" max="4089" width="7.5703125" customWidth="1"/>
    <col min="4092" max="4092" width="1.5703125" customWidth="1"/>
    <col min="4093" max="4104" width="0" hidden="1" customWidth="1"/>
    <col min="4108" max="4108" width="4.140625" customWidth="1"/>
    <col min="4109" max="4119" width="0" hidden="1" customWidth="1"/>
    <col min="4121" max="4121" width="3.7109375" customWidth="1"/>
    <col min="4122" max="4128" width="0" hidden="1" customWidth="1"/>
    <col min="4129" max="4129" width="1.140625" customWidth="1"/>
    <col min="4131" max="4131" width="6.7109375" customWidth="1"/>
    <col min="4132" max="4135" width="0" hidden="1" customWidth="1"/>
    <col min="4136" max="4136" width="6.42578125" customWidth="1"/>
    <col min="4137" max="4143" width="0" hidden="1" customWidth="1"/>
    <col min="4144" max="4144" width="6" customWidth="1"/>
    <col min="4345" max="4345" width="7.5703125" customWidth="1"/>
    <col min="4348" max="4348" width="1.5703125" customWidth="1"/>
    <col min="4349" max="4360" width="0" hidden="1" customWidth="1"/>
    <col min="4364" max="4364" width="4.140625" customWidth="1"/>
    <col min="4365" max="4375" width="0" hidden="1" customWidth="1"/>
    <col min="4377" max="4377" width="3.7109375" customWidth="1"/>
    <col min="4378" max="4384" width="0" hidden="1" customWidth="1"/>
    <col min="4385" max="4385" width="1.140625" customWidth="1"/>
    <col min="4387" max="4387" width="6.7109375" customWidth="1"/>
    <col min="4388" max="4391" width="0" hidden="1" customWidth="1"/>
    <col min="4392" max="4392" width="6.42578125" customWidth="1"/>
    <col min="4393" max="4399" width="0" hidden="1" customWidth="1"/>
    <col min="4400" max="4400" width="6" customWidth="1"/>
    <col min="4601" max="4601" width="7.5703125" customWidth="1"/>
    <col min="4604" max="4604" width="1.5703125" customWidth="1"/>
    <col min="4605" max="4616" width="0" hidden="1" customWidth="1"/>
    <col min="4620" max="4620" width="4.140625" customWidth="1"/>
    <col min="4621" max="4631" width="0" hidden="1" customWidth="1"/>
    <col min="4633" max="4633" width="3.7109375" customWidth="1"/>
    <col min="4634" max="4640" width="0" hidden="1" customWidth="1"/>
    <col min="4641" max="4641" width="1.140625" customWidth="1"/>
    <col min="4643" max="4643" width="6.7109375" customWidth="1"/>
    <col min="4644" max="4647" width="0" hidden="1" customWidth="1"/>
    <col min="4648" max="4648" width="6.42578125" customWidth="1"/>
    <col min="4649" max="4655" width="0" hidden="1" customWidth="1"/>
    <col min="4656" max="4656" width="6" customWidth="1"/>
    <col min="4857" max="4857" width="7.5703125" customWidth="1"/>
    <col min="4860" max="4860" width="1.5703125" customWidth="1"/>
    <col min="4861" max="4872" width="0" hidden="1" customWidth="1"/>
    <col min="4876" max="4876" width="4.140625" customWidth="1"/>
    <col min="4877" max="4887" width="0" hidden="1" customWidth="1"/>
    <col min="4889" max="4889" width="3.7109375" customWidth="1"/>
    <col min="4890" max="4896" width="0" hidden="1" customWidth="1"/>
    <col min="4897" max="4897" width="1.140625" customWidth="1"/>
    <col min="4899" max="4899" width="6.7109375" customWidth="1"/>
    <col min="4900" max="4903" width="0" hidden="1" customWidth="1"/>
    <col min="4904" max="4904" width="6.42578125" customWidth="1"/>
    <col min="4905" max="4911" width="0" hidden="1" customWidth="1"/>
    <col min="4912" max="4912" width="6" customWidth="1"/>
    <col min="5113" max="5113" width="7.5703125" customWidth="1"/>
    <col min="5116" max="5116" width="1.5703125" customWidth="1"/>
    <col min="5117" max="5128" width="0" hidden="1" customWidth="1"/>
    <col min="5132" max="5132" width="4.140625" customWidth="1"/>
    <col min="5133" max="5143" width="0" hidden="1" customWidth="1"/>
    <col min="5145" max="5145" width="3.7109375" customWidth="1"/>
    <col min="5146" max="5152" width="0" hidden="1" customWidth="1"/>
    <col min="5153" max="5153" width="1.140625" customWidth="1"/>
    <col min="5155" max="5155" width="6.7109375" customWidth="1"/>
    <col min="5156" max="5159" width="0" hidden="1" customWidth="1"/>
    <col min="5160" max="5160" width="6.42578125" customWidth="1"/>
    <col min="5161" max="5167" width="0" hidden="1" customWidth="1"/>
    <col min="5168" max="5168" width="6" customWidth="1"/>
    <col min="5369" max="5369" width="7.5703125" customWidth="1"/>
    <col min="5372" max="5372" width="1.5703125" customWidth="1"/>
    <col min="5373" max="5384" width="0" hidden="1" customWidth="1"/>
    <col min="5388" max="5388" width="4.140625" customWidth="1"/>
    <col min="5389" max="5399" width="0" hidden="1" customWidth="1"/>
    <col min="5401" max="5401" width="3.7109375" customWidth="1"/>
    <col min="5402" max="5408" width="0" hidden="1" customWidth="1"/>
    <col min="5409" max="5409" width="1.140625" customWidth="1"/>
    <col min="5411" max="5411" width="6.7109375" customWidth="1"/>
    <col min="5412" max="5415" width="0" hidden="1" customWidth="1"/>
    <col min="5416" max="5416" width="6.42578125" customWidth="1"/>
    <col min="5417" max="5423" width="0" hidden="1" customWidth="1"/>
    <col min="5424" max="5424" width="6" customWidth="1"/>
    <col min="5625" max="5625" width="7.5703125" customWidth="1"/>
    <col min="5628" max="5628" width="1.5703125" customWidth="1"/>
    <col min="5629" max="5640" width="0" hidden="1" customWidth="1"/>
    <col min="5644" max="5644" width="4.140625" customWidth="1"/>
    <col min="5645" max="5655" width="0" hidden="1" customWidth="1"/>
    <col min="5657" max="5657" width="3.7109375" customWidth="1"/>
    <col min="5658" max="5664" width="0" hidden="1" customWidth="1"/>
    <col min="5665" max="5665" width="1.140625" customWidth="1"/>
    <col min="5667" max="5667" width="6.7109375" customWidth="1"/>
    <col min="5668" max="5671" width="0" hidden="1" customWidth="1"/>
    <col min="5672" max="5672" width="6.42578125" customWidth="1"/>
    <col min="5673" max="5679" width="0" hidden="1" customWidth="1"/>
    <col min="5680" max="5680" width="6" customWidth="1"/>
    <col min="5881" max="5881" width="7.5703125" customWidth="1"/>
    <col min="5884" max="5884" width="1.5703125" customWidth="1"/>
    <col min="5885" max="5896" width="0" hidden="1" customWidth="1"/>
    <col min="5900" max="5900" width="4.140625" customWidth="1"/>
    <col min="5901" max="5911" width="0" hidden="1" customWidth="1"/>
    <col min="5913" max="5913" width="3.7109375" customWidth="1"/>
    <col min="5914" max="5920" width="0" hidden="1" customWidth="1"/>
    <col min="5921" max="5921" width="1.140625" customWidth="1"/>
    <col min="5923" max="5923" width="6.7109375" customWidth="1"/>
    <col min="5924" max="5927" width="0" hidden="1" customWidth="1"/>
    <col min="5928" max="5928" width="6.42578125" customWidth="1"/>
    <col min="5929" max="5935" width="0" hidden="1" customWidth="1"/>
    <col min="5936" max="5936" width="6" customWidth="1"/>
    <col min="6137" max="6137" width="7.5703125" customWidth="1"/>
    <col min="6140" max="6140" width="1.5703125" customWidth="1"/>
    <col min="6141" max="6152" width="0" hidden="1" customWidth="1"/>
    <col min="6156" max="6156" width="4.140625" customWidth="1"/>
    <col min="6157" max="6167" width="0" hidden="1" customWidth="1"/>
    <col min="6169" max="6169" width="3.7109375" customWidth="1"/>
    <col min="6170" max="6176" width="0" hidden="1" customWidth="1"/>
    <col min="6177" max="6177" width="1.140625" customWidth="1"/>
    <col min="6179" max="6179" width="6.7109375" customWidth="1"/>
    <col min="6180" max="6183" width="0" hidden="1" customWidth="1"/>
    <col min="6184" max="6184" width="6.42578125" customWidth="1"/>
    <col min="6185" max="6191" width="0" hidden="1" customWidth="1"/>
    <col min="6192" max="6192" width="6" customWidth="1"/>
    <col min="6393" max="6393" width="7.5703125" customWidth="1"/>
    <col min="6396" max="6396" width="1.5703125" customWidth="1"/>
    <col min="6397" max="6408" width="0" hidden="1" customWidth="1"/>
    <col min="6412" max="6412" width="4.140625" customWidth="1"/>
    <col min="6413" max="6423" width="0" hidden="1" customWidth="1"/>
    <col min="6425" max="6425" width="3.7109375" customWidth="1"/>
    <col min="6426" max="6432" width="0" hidden="1" customWidth="1"/>
    <col min="6433" max="6433" width="1.140625" customWidth="1"/>
    <col min="6435" max="6435" width="6.7109375" customWidth="1"/>
    <col min="6436" max="6439" width="0" hidden="1" customWidth="1"/>
    <col min="6440" max="6440" width="6.42578125" customWidth="1"/>
    <col min="6441" max="6447" width="0" hidden="1" customWidth="1"/>
    <col min="6448" max="6448" width="6" customWidth="1"/>
    <col min="6649" max="6649" width="7.5703125" customWidth="1"/>
    <col min="6652" max="6652" width="1.5703125" customWidth="1"/>
    <col min="6653" max="6664" width="0" hidden="1" customWidth="1"/>
    <col min="6668" max="6668" width="4.140625" customWidth="1"/>
    <col min="6669" max="6679" width="0" hidden="1" customWidth="1"/>
    <col min="6681" max="6681" width="3.7109375" customWidth="1"/>
    <col min="6682" max="6688" width="0" hidden="1" customWidth="1"/>
    <col min="6689" max="6689" width="1.140625" customWidth="1"/>
    <col min="6691" max="6691" width="6.7109375" customWidth="1"/>
    <col min="6692" max="6695" width="0" hidden="1" customWidth="1"/>
    <col min="6696" max="6696" width="6.42578125" customWidth="1"/>
    <col min="6697" max="6703" width="0" hidden="1" customWidth="1"/>
    <col min="6704" max="6704" width="6" customWidth="1"/>
    <col min="6905" max="6905" width="7.5703125" customWidth="1"/>
    <col min="6908" max="6908" width="1.5703125" customWidth="1"/>
    <col min="6909" max="6920" width="0" hidden="1" customWidth="1"/>
    <col min="6924" max="6924" width="4.140625" customWidth="1"/>
    <col min="6925" max="6935" width="0" hidden="1" customWidth="1"/>
    <col min="6937" max="6937" width="3.7109375" customWidth="1"/>
    <col min="6938" max="6944" width="0" hidden="1" customWidth="1"/>
    <col min="6945" max="6945" width="1.140625" customWidth="1"/>
    <col min="6947" max="6947" width="6.7109375" customWidth="1"/>
    <col min="6948" max="6951" width="0" hidden="1" customWidth="1"/>
    <col min="6952" max="6952" width="6.42578125" customWidth="1"/>
    <col min="6953" max="6959" width="0" hidden="1" customWidth="1"/>
    <col min="6960" max="6960" width="6" customWidth="1"/>
    <col min="7161" max="7161" width="7.5703125" customWidth="1"/>
    <col min="7164" max="7164" width="1.5703125" customWidth="1"/>
    <col min="7165" max="7176" width="0" hidden="1" customWidth="1"/>
    <col min="7180" max="7180" width="4.140625" customWidth="1"/>
    <col min="7181" max="7191" width="0" hidden="1" customWidth="1"/>
    <col min="7193" max="7193" width="3.7109375" customWidth="1"/>
    <col min="7194" max="7200" width="0" hidden="1" customWidth="1"/>
    <col min="7201" max="7201" width="1.140625" customWidth="1"/>
    <col min="7203" max="7203" width="6.7109375" customWidth="1"/>
    <col min="7204" max="7207" width="0" hidden="1" customWidth="1"/>
    <col min="7208" max="7208" width="6.42578125" customWidth="1"/>
    <col min="7209" max="7215" width="0" hidden="1" customWidth="1"/>
    <col min="7216" max="7216" width="6" customWidth="1"/>
    <col min="7417" max="7417" width="7.5703125" customWidth="1"/>
    <col min="7420" max="7420" width="1.5703125" customWidth="1"/>
    <col min="7421" max="7432" width="0" hidden="1" customWidth="1"/>
    <col min="7436" max="7436" width="4.140625" customWidth="1"/>
    <col min="7437" max="7447" width="0" hidden="1" customWidth="1"/>
    <col min="7449" max="7449" width="3.7109375" customWidth="1"/>
    <col min="7450" max="7456" width="0" hidden="1" customWidth="1"/>
    <col min="7457" max="7457" width="1.140625" customWidth="1"/>
    <col min="7459" max="7459" width="6.7109375" customWidth="1"/>
    <col min="7460" max="7463" width="0" hidden="1" customWidth="1"/>
    <col min="7464" max="7464" width="6.42578125" customWidth="1"/>
    <col min="7465" max="7471" width="0" hidden="1" customWidth="1"/>
    <col min="7472" max="7472" width="6" customWidth="1"/>
    <col min="7673" max="7673" width="7.5703125" customWidth="1"/>
    <col min="7676" max="7676" width="1.5703125" customWidth="1"/>
    <col min="7677" max="7688" width="0" hidden="1" customWidth="1"/>
    <col min="7692" max="7692" width="4.140625" customWidth="1"/>
    <col min="7693" max="7703" width="0" hidden="1" customWidth="1"/>
    <col min="7705" max="7705" width="3.7109375" customWidth="1"/>
    <col min="7706" max="7712" width="0" hidden="1" customWidth="1"/>
    <col min="7713" max="7713" width="1.140625" customWidth="1"/>
    <col min="7715" max="7715" width="6.7109375" customWidth="1"/>
    <col min="7716" max="7719" width="0" hidden="1" customWidth="1"/>
    <col min="7720" max="7720" width="6.42578125" customWidth="1"/>
    <col min="7721" max="7727" width="0" hidden="1" customWidth="1"/>
    <col min="7728" max="7728" width="6" customWidth="1"/>
    <col min="7929" max="7929" width="7.5703125" customWidth="1"/>
    <col min="7932" max="7932" width="1.5703125" customWidth="1"/>
    <col min="7933" max="7944" width="0" hidden="1" customWidth="1"/>
    <col min="7948" max="7948" width="4.140625" customWidth="1"/>
    <col min="7949" max="7959" width="0" hidden="1" customWidth="1"/>
    <col min="7961" max="7961" width="3.7109375" customWidth="1"/>
    <col min="7962" max="7968" width="0" hidden="1" customWidth="1"/>
    <col min="7969" max="7969" width="1.140625" customWidth="1"/>
    <col min="7971" max="7971" width="6.7109375" customWidth="1"/>
    <col min="7972" max="7975" width="0" hidden="1" customWidth="1"/>
    <col min="7976" max="7976" width="6.42578125" customWidth="1"/>
    <col min="7977" max="7983" width="0" hidden="1" customWidth="1"/>
    <col min="7984" max="7984" width="6" customWidth="1"/>
    <col min="8185" max="8185" width="7.5703125" customWidth="1"/>
    <col min="8188" max="8188" width="1.5703125" customWidth="1"/>
    <col min="8189" max="8200" width="0" hidden="1" customWidth="1"/>
    <col min="8204" max="8204" width="4.140625" customWidth="1"/>
    <col min="8205" max="8215" width="0" hidden="1" customWidth="1"/>
    <col min="8217" max="8217" width="3.7109375" customWidth="1"/>
    <col min="8218" max="8224" width="0" hidden="1" customWidth="1"/>
    <col min="8225" max="8225" width="1.140625" customWidth="1"/>
    <col min="8227" max="8227" width="6.7109375" customWidth="1"/>
    <col min="8228" max="8231" width="0" hidden="1" customWidth="1"/>
    <col min="8232" max="8232" width="6.42578125" customWidth="1"/>
    <col min="8233" max="8239" width="0" hidden="1" customWidth="1"/>
    <col min="8240" max="8240" width="6" customWidth="1"/>
    <col min="8441" max="8441" width="7.5703125" customWidth="1"/>
    <col min="8444" max="8444" width="1.5703125" customWidth="1"/>
    <col min="8445" max="8456" width="0" hidden="1" customWidth="1"/>
    <col min="8460" max="8460" width="4.140625" customWidth="1"/>
    <col min="8461" max="8471" width="0" hidden="1" customWidth="1"/>
    <col min="8473" max="8473" width="3.7109375" customWidth="1"/>
    <col min="8474" max="8480" width="0" hidden="1" customWidth="1"/>
    <col min="8481" max="8481" width="1.140625" customWidth="1"/>
    <col min="8483" max="8483" width="6.7109375" customWidth="1"/>
    <col min="8484" max="8487" width="0" hidden="1" customWidth="1"/>
    <col min="8488" max="8488" width="6.42578125" customWidth="1"/>
    <col min="8489" max="8495" width="0" hidden="1" customWidth="1"/>
    <col min="8496" max="8496" width="6" customWidth="1"/>
    <col min="8697" max="8697" width="7.5703125" customWidth="1"/>
    <col min="8700" max="8700" width="1.5703125" customWidth="1"/>
    <col min="8701" max="8712" width="0" hidden="1" customWidth="1"/>
    <col min="8716" max="8716" width="4.140625" customWidth="1"/>
    <col min="8717" max="8727" width="0" hidden="1" customWidth="1"/>
    <col min="8729" max="8729" width="3.7109375" customWidth="1"/>
    <col min="8730" max="8736" width="0" hidden="1" customWidth="1"/>
    <col min="8737" max="8737" width="1.140625" customWidth="1"/>
    <col min="8739" max="8739" width="6.7109375" customWidth="1"/>
    <col min="8740" max="8743" width="0" hidden="1" customWidth="1"/>
    <col min="8744" max="8744" width="6.42578125" customWidth="1"/>
    <col min="8745" max="8751" width="0" hidden="1" customWidth="1"/>
    <col min="8752" max="8752" width="6" customWidth="1"/>
    <col min="8953" max="8953" width="7.5703125" customWidth="1"/>
    <col min="8956" max="8956" width="1.5703125" customWidth="1"/>
    <col min="8957" max="8968" width="0" hidden="1" customWidth="1"/>
    <col min="8972" max="8972" width="4.140625" customWidth="1"/>
    <col min="8973" max="8983" width="0" hidden="1" customWidth="1"/>
    <col min="8985" max="8985" width="3.7109375" customWidth="1"/>
    <col min="8986" max="8992" width="0" hidden="1" customWidth="1"/>
    <col min="8993" max="8993" width="1.140625" customWidth="1"/>
    <col min="8995" max="8995" width="6.7109375" customWidth="1"/>
    <col min="8996" max="8999" width="0" hidden="1" customWidth="1"/>
    <col min="9000" max="9000" width="6.42578125" customWidth="1"/>
    <col min="9001" max="9007" width="0" hidden="1" customWidth="1"/>
    <col min="9008" max="9008" width="6" customWidth="1"/>
    <col min="9209" max="9209" width="7.5703125" customWidth="1"/>
    <col min="9212" max="9212" width="1.5703125" customWidth="1"/>
    <col min="9213" max="9224" width="0" hidden="1" customWidth="1"/>
    <col min="9228" max="9228" width="4.140625" customWidth="1"/>
    <col min="9229" max="9239" width="0" hidden="1" customWidth="1"/>
    <col min="9241" max="9241" width="3.7109375" customWidth="1"/>
    <col min="9242" max="9248" width="0" hidden="1" customWidth="1"/>
    <col min="9249" max="9249" width="1.140625" customWidth="1"/>
    <col min="9251" max="9251" width="6.7109375" customWidth="1"/>
    <col min="9252" max="9255" width="0" hidden="1" customWidth="1"/>
    <col min="9256" max="9256" width="6.42578125" customWidth="1"/>
    <col min="9257" max="9263" width="0" hidden="1" customWidth="1"/>
    <col min="9264" max="9264" width="6" customWidth="1"/>
    <col min="9465" max="9465" width="7.5703125" customWidth="1"/>
    <col min="9468" max="9468" width="1.5703125" customWidth="1"/>
    <col min="9469" max="9480" width="0" hidden="1" customWidth="1"/>
    <col min="9484" max="9484" width="4.140625" customWidth="1"/>
    <col min="9485" max="9495" width="0" hidden="1" customWidth="1"/>
    <col min="9497" max="9497" width="3.7109375" customWidth="1"/>
    <col min="9498" max="9504" width="0" hidden="1" customWidth="1"/>
    <col min="9505" max="9505" width="1.140625" customWidth="1"/>
    <col min="9507" max="9507" width="6.7109375" customWidth="1"/>
    <col min="9508" max="9511" width="0" hidden="1" customWidth="1"/>
    <col min="9512" max="9512" width="6.42578125" customWidth="1"/>
    <col min="9513" max="9519" width="0" hidden="1" customWidth="1"/>
    <col min="9520" max="9520" width="6" customWidth="1"/>
    <col min="9721" max="9721" width="7.5703125" customWidth="1"/>
    <col min="9724" max="9724" width="1.5703125" customWidth="1"/>
    <col min="9725" max="9736" width="0" hidden="1" customWidth="1"/>
    <col min="9740" max="9740" width="4.140625" customWidth="1"/>
    <col min="9741" max="9751" width="0" hidden="1" customWidth="1"/>
    <col min="9753" max="9753" width="3.7109375" customWidth="1"/>
    <col min="9754" max="9760" width="0" hidden="1" customWidth="1"/>
    <col min="9761" max="9761" width="1.140625" customWidth="1"/>
    <col min="9763" max="9763" width="6.7109375" customWidth="1"/>
    <col min="9764" max="9767" width="0" hidden="1" customWidth="1"/>
    <col min="9768" max="9768" width="6.42578125" customWidth="1"/>
    <col min="9769" max="9775" width="0" hidden="1" customWidth="1"/>
    <col min="9776" max="9776" width="6" customWidth="1"/>
    <col min="9977" max="9977" width="7.5703125" customWidth="1"/>
    <col min="9980" max="9980" width="1.5703125" customWidth="1"/>
    <col min="9981" max="9992" width="0" hidden="1" customWidth="1"/>
    <col min="9996" max="9996" width="4.140625" customWidth="1"/>
    <col min="9997" max="10007" width="0" hidden="1" customWidth="1"/>
    <col min="10009" max="10009" width="3.7109375" customWidth="1"/>
    <col min="10010" max="10016" width="0" hidden="1" customWidth="1"/>
    <col min="10017" max="10017" width="1.140625" customWidth="1"/>
    <col min="10019" max="10019" width="6.7109375" customWidth="1"/>
    <col min="10020" max="10023" width="0" hidden="1" customWidth="1"/>
    <col min="10024" max="10024" width="6.42578125" customWidth="1"/>
    <col min="10025" max="10031" width="0" hidden="1" customWidth="1"/>
    <col min="10032" max="10032" width="6" customWidth="1"/>
    <col min="10233" max="10233" width="7.5703125" customWidth="1"/>
    <col min="10236" max="10236" width="1.5703125" customWidth="1"/>
    <col min="10237" max="10248" width="0" hidden="1" customWidth="1"/>
    <col min="10252" max="10252" width="4.140625" customWidth="1"/>
    <col min="10253" max="10263" width="0" hidden="1" customWidth="1"/>
    <col min="10265" max="10265" width="3.7109375" customWidth="1"/>
    <col min="10266" max="10272" width="0" hidden="1" customWidth="1"/>
    <col min="10273" max="10273" width="1.140625" customWidth="1"/>
    <col min="10275" max="10275" width="6.7109375" customWidth="1"/>
    <col min="10276" max="10279" width="0" hidden="1" customWidth="1"/>
    <col min="10280" max="10280" width="6.42578125" customWidth="1"/>
    <col min="10281" max="10287" width="0" hidden="1" customWidth="1"/>
    <col min="10288" max="10288" width="6" customWidth="1"/>
    <col min="10489" max="10489" width="7.5703125" customWidth="1"/>
    <col min="10492" max="10492" width="1.5703125" customWidth="1"/>
    <col min="10493" max="10504" width="0" hidden="1" customWidth="1"/>
    <col min="10508" max="10508" width="4.140625" customWidth="1"/>
    <col min="10509" max="10519" width="0" hidden="1" customWidth="1"/>
    <col min="10521" max="10521" width="3.7109375" customWidth="1"/>
    <col min="10522" max="10528" width="0" hidden="1" customWidth="1"/>
    <col min="10529" max="10529" width="1.140625" customWidth="1"/>
    <col min="10531" max="10531" width="6.7109375" customWidth="1"/>
    <col min="10532" max="10535" width="0" hidden="1" customWidth="1"/>
    <col min="10536" max="10536" width="6.42578125" customWidth="1"/>
    <col min="10537" max="10543" width="0" hidden="1" customWidth="1"/>
    <col min="10544" max="10544" width="6" customWidth="1"/>
    <col min="10745" max="10745" width="7.5703125" customWidth="1"/>
    <col min="10748" max="10748" width="1.5703125" customWidth="1"/>
    <col min="10749" max="10760" width="0" hidden="1" customWidth="1"/>
    <col min="10764" max="10764" width="4.140625" customWidth="1"/>
    <col min="10765" max="10775" width="0" hidden="1" customWidth="1"/>
    <col min="10777" max="10777" width="3.7109375" customWidth="1"/>
    <col min="10778" max="10784" width="0" hidden="1" customWidth="1"/>
    <col min="10785" max="10785" width="1.140625" customWidth="1"/>
    <col min="10787" max="10787" width="6.7109375" customWidth="1"/>
    <col min="10788" max="10791" width="0" hidden="1" customWidth="1"/>
    <col min="10792" max="10792" width="6.42578125" customWidth="1"/>
    <col min="10793" max="10799" width="0" hidden="1" customWidth="1"/>
    <col min="10800" max="10800" width="6" customWidth="1"/>
    <col min="11001" max="11001" width="7.5703125" customWidth="1"/>
    <col min="11004" max="11004" width="1.5703125" customWidth="1"/>
    <col min="11005" max="11016" width="0" hidden="1" customWidth="1"/>
    <col min="11020" max="11020" width="4.140625" customWidth="1"/>
    <col min="11021" max="11031" width="0" hidden="1" customWidth="1"/>
    <col min="11033" max="11033" width="3.7109375" customWidth="1"/>
    <col min="11034" max="11040" width="0" hidden="1" customWidth="1"/>
    <col min="11041" max="11041" width="1.140625" customWidth="1"/>
    <col min="11043" max="11043" width="6.7109375" customWidth="1"/>
    <col min="11044" max="11047" width="0" hidden="1" customWidth="1"/>
    <col min="11048" max="11048" width="6.42578125" customWidth="1"/>
    <col min="11049" max="11055" width="0" hidden="1" customWidth="1"/>
    <col min="11056" max="11056" width="6" customWidth="1"/>
    <col min="11257" max="11257" width="7.5703125" customWidth="1"/>
    <col min="11260" max="11260" width="1.5703125" customWidth="1"/>
    <col min="11261" max="11272" width="0" hidden="1" customWidth="1"/>
    <col min="11276" max="11276" width="4.140625" customWidth="1"/>
    <col min="11277" max="11287" width="0" hidden="1" customWidth="1"/>
    <col min="11289" max="11289" width="3.7109375" customWidth="1"/>
    <col min="11290" max="11296" width="0" hidden="1" customWidth="1"/>
    <col min="11297" max="11297" width="1.140625" customWidth="1"/>
    <col min="11299" max="11299" width="6.7109375" customWidth="1"/>
    <col min="11300" max="11303" width="0" hidden="1" customWidth="1"/>
    <col min="11304" max="11304" width="6.42578125" customWidth="1"/>
    <col min="11305" max="11311" width="0" hidden="1" customWidth="1"/>
    <col min="11312" max="11312" width="6" customWidth="1"/>
    <col min="11513" max="11513" width="7.5703125" customWidth="1"/>
    <col min="11516" max="11516" width="1.5703125" customWidth="1"/>
    <col min="11517" max="11528" width="0" hidden="1" customWidth="1"/>
    <col min="11532" max="11532" width="4.140625" customWidth="1"/>
    <col min="11533" max="11543" width="0" hidden="1" customWidth="1"/>
    <col min="11545" max="11545" width="3.7109375" customWidth="1"/>
    <col min="11546" max="11552" width="0" hidden="1" customWidth="1"/>
    <col min="11553" max="11553" width="1.140625" customWidth="1"/>
    <col min="11555" max="11555" width="6.7109375" customWidth="1"/>
    <col min="11556" max="11559" width="0" hidden="1" customWidth="1"/>
    <col min="11560" max="11560" width="6.42578125" customWidth="1"/>
    <col min="11561" max="11567" width="0" hidden="1" customWidth="1"/>
    <col min="11568" max="11568" width="6" customWidth="1"/>
    <col min="11769" max="11769" width="7.5703125" customWidth="1"/>
    <col min="11772" max="11772" width="1.5703125" customWidth="1"/>
    <col min="11773" max="11784" width="0" hidden="1" customWidth="1"/>
    <col min="11788" max="11788" width="4.140625" customWidth="1"/>
    <col min="11789" max="11799" width="0" hidden="1" customWidth="1"/>
    <col min="11801" max="11801" width="3.7109375" customWidth="1"/>
    <col min="11802" max="11808" width="0" hidden="1" customWidth="1"/>
    <col min="11809" max="11809" width="1.140625" customWidth="1"/>
    <col min="11811" max="11811" width="6.7109375" customWidth="1"/>
    <col min="11812" max="11815" width="0" hidden="1" customWidth="1"/>
    <col min="11816" max="11816" width="6.42578125" customWidth="1"/>
    <col min="11817" max="11823" width="0" hidden="1" customWidth="1"/>
    <col min="11824" max="11824" width="6" customWidth="1"/>
    <col min="12025" max="12025" width="7.5703125" customWidth="1"/>
    <col min="12028" max="12028" width="1.5703125" customWidth="1"/>
    <col min="12029" max="12040" width="0" hidden="1" customWidth="1"/>
    <col min="12044" max="12044" width="4.140625" customWidth="1"/>
    <col min="12045" max="12055" width="0" hidden="1" customWidth="1"/>
    <col min="12057" max="12057" width="3.7109375" customWidth="1"/>
    <col min="12058" max="12064" width="0" hidden="1" customWidth="1"/>
    <col min="12065" max="12065" width="1.140625" customWidth="1"/>
    <col min="12067" max="12067" width="6.7109375" customWidth="1"/>
    <col min="12068" max="12071" width="0" hidden="1" customWidth="1"/>
    <col min="12072" max="12072" width="6.42578125" customWidth="1"/>
    <col min="12073" max="12079" width="0" hidden="1" customWidth="1"/>
    <col min="12080" max="12080" width="6" customWidth="1"/>
    <col min="12281" max="12281" width="7.5703125" customWidth="1"/>
    <col min="12284" max="12284" width="1.5703125" customWidth="1"/>
    <col min="12285" max="12296" width="0" hidden="1" customWidth="1"/>
    <col min="12300" max="12300" width="4.140625" customWidth="1"/>
    <col min="12301" max="12311" width="0" hidden="1" customWidth="1"/>
    <col min="12313" max="12313" width="3.7109375" customWidth="1"/>
    <col min="12314" max="12320" width="0" hidden="1" customWidth="1"/>
    <col min="12321" max="12321" width="1.140625" customWidth="1"/>
    <col min="12323" max="12323" width="6.7109375" customWidth="1"/>
    <col min="12324" max="12327" width="0" hidden="1" customWidth="1"/>
    <col min="12328" max="12328" width="6.42578125" customWidth="1"/>
    <col min="12329" max="12335" width="0" hidden="1" customWidth="1"/>
    <col min="12336" max="12336" width="6" customWidth="1"/>
    <col min="12537" max="12537" width="7.5703125" customWidth="1"/>
    <col min="12540" max="12540" width="1.5703125" customWidth="1"/>
    <col min="12541" max="12552" width="0" hidden="1" customWidth="1"/>
    <col min="12556" max="12556" width="4.140625" customWidth="1"/>
    <col min="12557" max="12567" width="0" hidden="1" customWidth="1"/>
    <col min="12569" max="12569" width="3.7109375" customWidth="1"/>
    <col min="12570" max="12576" width="0" hidden="1" customWidth="1"/>
    <col min="12577" max="12577" width="1.140625" customWidth="1"/>
    <col min="12579" max="12579" width="6.7109375" customWidth="1"/>
    <col min="12580" max="12583" width="0" hidden="1" customWidth="1"/>
    <col min="12584" max="12584" width="6.42578125" customWidth="1"/>
    <col min="12585" max="12591" width="0" hidden="1" customWidth="1"/>
    <col min="12592" max="12592" width="6" customWidth="1"/>
    <col min="12793" max="12793" width="7.5703125" customWidth="1"/>
    <col min="12796" max="12796" width="1.5703125" customWidth="1"/>
    <col min="12797" max="12808" width="0" hidden="1" customWidth="1"/>
    <col min="12812" max="12812" width="4.140625" customWidth="1"/>
    <col min="12813" max="12823" width="0" hidden="1" customWidth="1"/>
    <col min="12825" max="12825" width="3.7109375" customWidth="1"/>
    <col min="12826" max="12832" width="0" hidden="1" customWidth="1"/>
    <col min="12833" max="12833" width="1.140625" customWidth="1"/>
    <col min="12835" max="12835" width="6.7109375" customWidth="1"/>
    <col min="12836" max="12839" width="0" hidden="1" customWidth="1"/>
    <col min="12840" max="12840" width="6.42578125" customWidth="1"/>
    <col min="12841" max="12847" width="0" hidden="1" customWidth="1"/>
    <col min="12848" max="12848" width="6" customWidth="1"/>
    <col min="13049" max="13049" width="7.5703125" customWidth="1"/>
    <col min="13052" max="13052" width="1.5703125" customWidth="1"/>
    <col min="13053" max="13064" width="0" hidden="1" customWidth="1"/>
    <col min="13068" max="13068" width="4.140625" customWidth="1"/>
    <col min="13069" max="13079" width="0" hidden="1" customWidth="1"/>
    <col min="13081" max="13081" width="3.7109375" customWidth="1"/>
    <col min="13082" max="13088" width="0" hidden="1" customWidth="1"/>
    <col min="13089" max="13089" width="1.140625" customWidth="1"/>
    <col min="13091" max="13091" width="6.7109375" customWidth="1"/>
    <col min="13092" max="13095" width="0" hidden="1" customWidth="1"/>
    <col min="13096" max="13096" width="6.42578125" customWidth="1"/>
    <col min="13097" max="13103" width="0" hidden="1" customWidth="1"/>
    <col min="13104" max="13104" width="6" customWidth="1"/>
    <col min="13305" max="13305" width="7.5703125" customWidth="1"/>
    <col min="13308" max="13308" width="1.5703125" customWidth="1"/>
    <col min="13309" max="13320" width="0" hidden="1" customWidth="1"/>
    <col min="13324" max="13324" width="4.140625" customWidth="1"/>
    <col min="13325" max="13335" width="0" hidden="1" customWidth="1"/>
    <col min="13337" max="13337" width="3.7109375" customWidth="1"/>
    <col min="13338" max="13344" width="0" hidden="1" customWidth="1"/>
    <col min="13345" max="13345" width="1.140625" customWidth="1"/>
    <col min="13347" max="13347" width="6.7109375" customWidth="1"/>
    <col min="13348" max="13351" width="0" hidden="1" customWidth="1"/>
    <col min="13352" max="13352" width="6.42578125" customWidth="1"/>
    <col min="13353" max="13359" width="0" hidden="1" customWidth="1"/>
    <col min="13360" max="13360" width="6" customWidth="1"/>
    <col min="13561" max="13561" width="7.5703125" customWidth="1"/>
    <col min="13564" max="13564" width="1.5703125" customWidth="1"/>
    <col min="13565" max="13576" width="0" hidden="1" customWidth="1"/>
    <col min="13580" max="13580" width="4.140625" customWidth="1"/>
    <col min="13581" max="13591" width="0" hidden="1" customWidth="1"/>
    <col min="13593" max="13593" width="3.7109375" customWidth="1"/>
    <col min="13594" max="13600" width="0" hidden="1" customWidth="1"/>
    <col min="13601" max="13601" width="1.140625" customWidth="1"/>
    <col min="13603" max="13603" width="6.7109375" customWidth="1"/>
    <col min="13604" max="13607" width="0" hidden="1" customWidth="1"/>
    <col min="13608" max="13608" width="6.42578125" customWidth="1"/>
    <col min="13609" max="13615" width="0" hidden="1" customWidth="1"/>
    <col min="13616" max="13616" width="6" customWidth="1"/>
    <col min="13817" max="13817" width="7.5703125" customWidth="1"/>
    <col min="13820" max="13820" width="1.5703125" customWidth="1"/>
    <col min="13821" max="13832" width="0" hidden="1" customWidth="1"/>
    <col min="13836" max="13836" width="4.140625" customWidth="1"/>
    <col min="13837" max="13847" width="0" hidden="1" customWidth="1"/>
    <col min="13849" max="13849" width="3.7109375" customWidth="1"/>
    <col min="13850" max="13856" width="0" hidden="1" customWidth="1"/>
    <col min="13857" max="13857" width="1.140625" customWidth="1"/>
    <col min="13859" max="13859" width="6.7109375" customWidth="1"/>
    <col min="13860" max="13863" width="0" hidden="1" customWidth="1"/>
    <col min="13864" max="13864" width="6.42578125" customWidth="1"/>
    <col min="13865" max="13871" width="0" hidden="1" customWidth="1"/>
    <col min="13872" max="13872" width="6" customWidth="1"/>
    <col min="14073" max="14073" width="7.5703125" customWidth="1"/>
    <col min="14076" max="14076" width="1.5703125" customWidth="1"/>
    <col min="14077" max="14088" width="0" hidden="1" customWidth="1"/>
    <col min="14092" max="14092" width="4.140625" customWidth="1"/>
    <col min="14093" max="14103" width="0" hidden="1" customWidth="1"/>
    <col min="14105" max="14105" width="3.7109375" customWidth="1"/>
    <col min="14106" max="14112" width="0" hidden="1" customWidth="1"/>
    <col min="14113" max="14113" width="1.140625" customWidth="1"/>
    <col min="14115" max="14115" width="6.7109375" customWidth="1"/>
    <col min="14116" max="14119" width="0" hidden="1" customWidth="1"/>
    <col min="14120" max="14120" width="6.42578125" customWidth="1"/>
    <col min="14121" max="14127" width="0" hidden="1" customWidth="1"/>
    <col min="14128" max="14128" width="6" customWidth="1"/>
    <col min="14329" max="14329" width="7.5703125" customWidth="1"/>
    <col min="14332" max="14332" width="1.5703125" customWidth="1"/>
    <col min="14333" max="14344" width="0" hidden="1" customWidth="1"/>
    <col min="14348" max="14348" width="4.140625" customWidth="1"/>
    <col min="14349" max="14359" width="0" hidden="1" customWidth="1"/>
    <col min="14361" max="14361" width="3.7109375" customWidth="1"/>
    <col min="14362" max="14368" width="0" hidden="1" customWidth="1"/>
    <col min="14369" max="14369" width="1.140625" customWidth="1"/>
    <col min="14371" max="14371" width="6.7109375" customWidth="1"/>
    <col min="14372" max="14375" width="0" hidden="1" customWidth="1"/>
    <col min="14376" max="14376" width="6.42578125" customWidth="1"/>
    <col min="14377" max="14383" width="0" hidden="1" customWidth="1"/>
    <col min="14384" max="14384" width="6" customWidth="1"/>
    <col min="14585" max="14585" width="7.5703125" customWidth="1"/>
    <col min="14588" max="14588" width="1.5703125" customWidth="1"/>
    <col min="14589" max="14600" width="0" hidden="1" customWidth="1"/>
    <col min="14604" max="14604" width="4.140625" customWidth="1"/>
    <col min="14605" max="14615" width="0" hidden="1" customWidth="1"/>
    <col min="14617" max="14617" width="3.7109375" customWidth="1"/>
    <col min="14618" max="14624" width="0" hidden="1" customWidth="1"/>
    <col min="14625" max="14625" width="1.140625" customWidth="1"/>
    <col min="14627" max="14627" width="6.7109375" customWidth="1"/>
    <col min="14628" max="14631" width="0" hidden="1" customWidth="1"/>
    <col min="14632" max="14632" width="6.42578125" customWidth="1"/>
    <col min="14633" max="14639" width="0" hidden="1" customWidth="1"/>
    <col min="14640" max="14640" width="6" customWidth="1"/>
    <col min="14841" max="14841" width="7.5703125" customWidth="1"/>
    <col min="14844" max="14844" width="1.5703125" customWidth="1"/>
    <col min="14845" max="14856" width="0" hidden="1" customWidth="1"/>
    <col min="14860" max="14860" width="4.140625" customWidth="1"/>
    <col min="14861" max="14871" width="0" hidden="1" customWidth="1"/>
    <col min="14873" max="14873" width="3.7109375" customWidth="1"/>
    <col min="14874" max="14880" width="0" hidden="1" customWidth="1"/>
    <col min="14881" max="14881" width="1.140625" customWidth="1"/>
    <col min="14883" max="14883" width="6.7109375" customWidth="1"/>
    <col min="14884" max="14887" width="0" hidden="1" customWidth="1"/>
    <col min="14888" max="14888" width="6.42578125" customWidth="1"/>
    <col min="14889" max="14895" width="0" hidden="1" customWidth="1"/>
    <col min="14896" max="14896" width="6" customWidth="1"/>
    <col min="15097" max="15097" width="7.5703125" customWidth="1"/>
    <col min="15100" max="15100" width="1.5703125" customWidth="1"/>
    <col min="15101" max="15112" width="0" hidden="1" customWidth="1"/>
    <col min="15116" max="15116" width="4.140625" customWidth="1"/>
    <col min="15117" max="15127" width="0" hidden="1" customWidth="1"/>
    <col min="15129" max="15129" width="3.7109375" customWidth="1"/>
    <col min="15130" max="15136" width="0" hidden="1" customWidth="1"/>
    <col min="15137" max="15137" width="1.140625" customWidth="1"/>
    <col min="15139" max="15139" width="6.7109375" customWidth="1"/>
    <col min="15140" max="15143" width="0" hidden="1" customWidth="1"/>
    <col min="15144" max="15144" width="6.42578125" customWidth="1"/>
    <col min="15145" max="15151" width="0" hidden="1" customWidth="1"/>
    <col min="15152" max="15152" width="6" customWidth="1"/>
    <col min="15353" max="15353" width="7.5703125" customWidth="1"/>
    <col min="15356" max="15356" width="1.5703125" customWidth="1"/>
    <col min="15357" max="15368" width="0" hidden="1" customWidth="1"/>
    <col min="15372" max="15372" width="4.140625" customWidth="1"/>
    <col min="15373" max="15383" width="0" hidden="1" customWidth="1"/>
    <col min="15385" max="15385" width="3.7109375" customWidth="1"/>
    <col min="15386" max="15392" width="0" hidden="1" customWidth="1"/>
    <col min="15393" max="15393" width="1.140625" customWidth="1"/>
    <col min="15395" max="15395" width="6.7109375" customWidth="1"/>
    <col min="15396" max="15399" width="0" hidden="1" customWidth="1"/>
    <col min="15400" max="15400" width="6.42578125" customWidth="1"/>
    <col min="15401" max="15407" width="0" hidden="1" customWidth="1"/>
    <col min="15408" max="15408" width="6" customWidth="1"/>
    <col min="15609" max="15609" width="7.5703125" customWidth="1"/>
    <col min="15612" max="15612" width="1.5703125" customWidth="1"/>
    <col min="15613" max="15624" width="0" hidden="1" customWidth="1"/>
    <col min="15628" max="15628" width="4.140625" customWidth="1"/>
    <col min="15629" max="15639" width="0" hidden="1" customWidth="1"/>
    <col min="15641" max="15641" width="3.7109375" customWidth="1"/>
    <col min="15642" max="15648" width="0" hidden="1" customWidth="1"/>
    <col min="15649" max="15649" width="1.140625" customWidth="1"/>
    <col min="15651" max="15651" width="6.7109375" customWidth="1"/>
    <col min="15652" max="15655" width="0" hidden="1" customWidth="1"/>
    <col min="15656" max="15656" width="6.42578125" customWidth="1"/>
    <col min="15657" max="15663" width="0" hidden="1" customWidth="1"/>
    <col min="15664" max="15664" width="6" customWidth="1"/>
    <col min="15865" max="15865" width="7.5703125" customWidth="1"/>
    <col min="15868" max="15868" width="1.5703125" customWidth="1"/>
    <col min="15869" max="15880" width="0" hidden="1" customWidth="1"/>
    <col min="15884" max="15884" width="4.140625" customWidth="1"/>
    <col min="15885" max="15895" width="0" hidden="1" customWidth="1"/>
    <col min="15897" max="15897" width="3.7109375" customWidth="1"/>
    <col min="15898" max="15904" width="0" hidden="1" customWidth="1"/>
    <col min="15905" max="15905" width="1.140625" customWidth="1"/>
    <col min="15907" max="15907" width="6.7109375" customWidth="1"/>
    <col min="15908" max="15911" width="0" hidden="1" customWidth="1"/>
    <col min="15912" max="15912" width="6.42578125" customWidth="1"/>
    <col min="15913" max="15919" width="0" hidden="1" customWidth="1"/>
    <col min="15920" max="15920" width="6" customWidth="1"/>
    <col min="16121" max="16121" width="7.5703125" customWidth="1"/>
    <col min="16124" max="16124" width="1.5703125" customWidth="1"/>
    <col min="16125" max="16136" width="0" hidden="1" customWidth="1"/>
    <col min="16140" max="16140" width="4.140625" customWidth="1"/>
    <col min="16141" max="16151" width="0" hidden="1" customWidth="1"/>
    <col min="16153" max="16153" width="3.7109375" customWidth="1"/>
    <col min="16154" max="16160" width="0" hidden="1" customWidth="1"/>
    <col min="16161" max="16161" width="1.140625" customWidth="1"/>
    <col min="16163" max="16163" width="6.7109375" customWidth="1"/>
    <col min="16164" max="16167" width="0" hidden="1" customWidth="1"/>
    <col min="16168" max="16168" width="6.42578125" customWidth="1"/>
    <col min="16169" max="16175" width="0" hidden="1" customWidth="1"/>
    <col min="16176" max="16176" width="6" customWidth="1"/>
  </cols>
  <sheetData>
    <row r="1" spans="1:141" s="3" customFormat="1" ht="18">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141">
      <c r="A2" s="134" t="s">
        <v>1</v>
      </c>
      <c r="B2" s="134"/>
      <c r="C2" s="134"/>
      <c r="D2" s="134"/>
      <c r="E2" s="134"/>
      <c r="F2" s="134"/>
      <c r="G2" s="134"/>
      <c r="H2" s="134"/>
      <c r="I2" s="134"/>
      <c r="J2" s="134"/>
      <c r="K2" s="134"/>
      <c r="L2" s="134"/>
      <c r="M2" s="134"/>
      <c r="N2" s="134"/>
      <c r="O2" s="134"/>
      <c r="P2" s="134"/>
      <c r="Q2" s="134"/>
      <c r="R2" s="134"/>
      <c r="S2" s="135" t="s">
        <v>2</v>
      </c>
      <c r="T2" s="135"/>
      <c r="U2" s="135"/>
      <c r="V2" s="135"/>
      <c r="W2" s="135"/>
      <c r="X2" s="135"/>
      <c r="Y2" s="135"/>
      <c r="Z2" s="135"/>
      <c r="AA2" s="135"/>
      <c r="AB2" s="135"/>
      <c r="AC2" s="135"/>
      <c r="AD2" s="135"/>
      <c r="AE2" s="135"/>
      <c r="AF2" s="135"/>
      <c r="AG2" s="135"/>
      <c r="AH2" s="134" t="s">
        <v>36</v>
      </c>
      <c r="AI2" s="134"/>
      <c r="AJ2" s="134"/>
      <c r="AK2" s="134"/>
      <c r="AL2" s="134"/>
      <c r="AM2" s="134"/>
      <c r="AN2" s="134"/>
      <c r="AO2" s="134"/>
      <c r="AP2" s="134"/>
      <c r="AQ2" s="134"/>
      <c r="AR2" s="134"/>
      <c r="AS2" s="134"/>
      <c r="AT2" s="134"/>
      <c r="AU2" s="134"/>
      <c r="AV2" s="134"/>
    </row>
    <row r="3" spans="1:141">
      <c r="A3" s="136" t="s">
        <v>133</v>
      </c>
      <c r="B3" s="136"/>
      <c r="C3" s="136"/>
      <c r="D3" s="136"/>
      <c r="E3" s="136"/>
      <c r="F3" s="136"/>
      <c r="G3" s="136"/>
      <c r="H3" s="136"/>
      <c r="I3" s="136"/>
      <c r="J3" s="136"/>
      <c r="K3" s="136"/>
      <c r="L3" s="136"/>
      <c r="M3" s="136"/>
      <c r="N3" s="136"/>
      <c r="O3" s="136"/>
      <c r="P3" s="136"/>
      <c r="Q3" s="136"/>
      <c r="R3" s="136"/>
      <c r="S3" s="137" t="s">
        <v>121</v>
      </c>
      <c r="T3" s="137"/>
      <c r="U3" s="137"/>
      <c r="V3" s="137"/>
      <c r="W3" s="137"/>
      <c r="X3" s="137"/>
      <c r="Y3" s="137"/>
      <c r="Z3" s="137"/>
      <c r="AA3" s="137"/>
      <c r="AB3" s="137"/>
      <c r="AC3" s="137"/>
      <c r="AD3" s="137"/>
      <c r="AE3" s="137"/>
      <c r="AF3" s="137"/>
      <c r="AG3" s="137"/>
      <c r="AH3" s="135">
        <v>18</v>
      </c>
      <c r="AI3" s="135"/>
      <c r="AJ3" s="135"/>
      <c r="AK3" s="135"/>
      <c r="AL3" s="135"/>
      <c r="AM3" s="135"/>
      <c r="AN3" s="135"/>
      <c r="AO3" s="135"/>
      <c r="AP3" s="135"/>
      <c r="AQ3" s="135"/>
      <c r="AR3" s="135"/>
      <c r="AS3" s="135"/>
      <c r="AT3" s="135"/>
      <c r="AU3" s="135"/>
      <c r="AV3" s="135"/>
    </row>
    <row r="4" spans="1:141" ht="83.45" customHeight="1">
      <c r="A4" s="138" t="s">
        <v>5</v>
      </c>
      <c r="B4" s="138"/>
      <c r="C4" s="138"/>
      <c r="D4" s="138"/>
      <c r="E4" s="138"/>
      <c r="F4" s="138"/>
      <c r="G4" s="138"/>
      <c r="H4" s="138"/>
      <c r="I4" s="132" t="s">
        <v>134</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19" t="s">
        <v>109</v>
      </c>
      <c r="AO4" s="119"/>
      <c r="AP4" s="119"/>
      <c r="AQ4" s="119"/>
      <c r="AR4" s="119"/>
      <c r="AS4" s="119"/>
      <c r="AT4" s="119"/>
      <c r="AU4" s="119"/>
      <c r="AV4" s="119"/>
    </row>
    <row r="5" spans="1:141" ht="92.45" customHeight="1">
      <c r="A5" s="139" t="s">
        <v>8</v>
      </c>
      <c r="B5" s="139"/>
      <c r="C5" s="139"/>
      <c r="D5" s="139"/>
      <c r="E5" s="139"/>
      <c r="F5" s="139"/>
      <c r="G5" s="139"/>
      <c r="H5" s="139"/>
      <c r="I5" s="216" t="s">
        <v>136</v>
      </c>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14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141">
      <c r="A7" s="130" t="s">
        <v>10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141">
      <c r="A8" s="123" t="s">
        <v>11</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t="s">
        <v>12</v>
      </c>
      <c r="AI8" s="124"/>
      <c r="AJ8" s="124"/>
      <c r="AK8" s="124"/>
      <c r="AL8" s="124"/>
      <c r="AM8" s="124"/>
      <c r="AN8" s="125" t="s">
        <v>13</v>
      </c>
      <c r="AO8" s="125"/>
      <c r="AP8" s="125"/>
      <c r="AQ8" s="125"/>
      <c r="AR8" s="125"/>
      <c r="AS8" s="125"/>
      <c r="AT8" s="125"/>
      <c r="AU8" s="125"/>
      <c r="AV8" s="125"/>
    </row>
    <row r="9" spans="1:141" ht="130.15" customHeight="1">
      <c r="A9" s="222" t="s">
        <v>137</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15"/>
      <c r="AI9" s="215"/>
      <c r="AJ9" s="215"/>
      <c r="AK9" s="215"/>
      <c r="AL9" s="215"/>
      <c r="AM9" s="215"/>
      <c r="AN9" s="114"/>
      <c r="AO9" s="114"/>
      <c r="AP9" s="114"/>
      <c r="AQ9" s="114"/>
      <c r="AR9" s="114"/>
      <c r="AS9" s="114"/>
      <c r="AT9" s="114"/>
      <c r="AU9" s="114"/>
      <c r="AV9" s="114"/>
    </row>
    <row r="10" spans="1:14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4"/>
      <c r="AI10" s="114"/>
      <c r="AJ10" s="114"/>
      <c r="AK10" s="114"/>
      <c r="AL10" s="114"/>
      <c r="AM10" s="114"/>
      <c r="AN10" s="114"/>
      <c r="AO10" s="114"/>
      <c r="AP10" s="114"/>
      <c r="AQ10" s="114"/>
      <c r="AR10" s="114"/>
      <c r="AS10" s="114"/>
      <c r="AT10" s="114"/>
      <c r="AU10" s="114"/>
      <c r="AV10" s="114"/>
    </row>
    <row r="11" spans="1:141" s="5" customFormat="1">
      <c r="A11" s="123" t="s">
        <v>15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9" t="s">
        <v>12</v>
      </c>
      <c r="AI11" s="129"/>
      <c r="AJ11" s="129"/>
      <c r="AK11" s="129"/>
      <c r="AL11" s="129"/>
      <c r="AM11" s="129"/>
      <c r="AN11" s="129" t="s">
        <v>13</v>
      </c>
      <c r="AO11" s="129"/>
      <c r="AP11" s="129"/>
      <c r="AQ11" s="129"/>
      <c r="AR11" s="129"/>
      <c r="AS11" s="129"/>
      <c r="AT11" s="129"/>
      <c r="AU11" s="129"/>
      <c r="AV11" s="129"/>
      <c r="AW11" s="4"/>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row>
    <row r="12" spans="1:141">
      <c r="A12" s="220"/>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14"/>
      <c r="AI12" s="214"/>
      <c r="AJ12" s="214"/>
      <c r="AK12" s="214"/>
      <c r="AL12" s="214"/>
      <c r="AM12" s="214"/>
      <c r="AN12" s="114"/>
      <c r="AO12" s="114"/>
      <c r="AP12" s="114"/>
      <c r="AQ12" s="114"/>
      <c r="AR12" s="114"/>
      <c r="AS12" s="114"/>
      <c r="AT12" s="114"/>
      <c r="AU12" s="114"/>
      <c r="AV12" s="114"/>
    </row>
    <row r="13" spans="1:14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4"/>
      <c r="AI13" s="114"/>
      <c r="AJ13" s="114"/>
      <c r="AK13" s="114"/>
      <c r="AL13" s="114"/>
      <c r="AM13" s="114"/>
      <c r="AN13" s="114"/>
      <c r="AO13" s="114"/>
      <c r="AP13" s="114"/>
      <c r="AQ13" s="114"/>
      <c r="AR13" s="114"/>
      <c r="AS13" s="114"/>
      <c r="AT13" s="114"/>
      <c r="AU13" s="114"/>
      <c r="AV13" s="114"/>
    </row>
    <row r="14" spans="1:141">
      <c r="A14" s="123" t="s">
        <v>17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4" t="s">
        <v>12</v>
      </c>
      <c r="AI14" s="124"/>
      <c r="AJ14" s="124"/>
      <c r="AK14" s="124"/>
      <c r="AL14" s="124"/>
      <c r="AM14" s="124"/>
      <c r="AN14" s="125" t="s">
        <v>13</v>
      </c>
      <c r="AO14" s="125"/>
      <c r="AP14" s="125"/>
      <c r="AQ14" s="125"/>
      <c r="AR14" s="125"/>
      <c r="AS14" s="125"/>
      <c r="AT14" s="125"/>
      <c r="AU14" s="125"/>
      <c r="AV14" s="125"/>
    </row>
    <row r="15" spans="1:141">
      <c r="A15" s="119" t="s">
        <v>18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4"/>
      <c r="AI15" s="114"/>
      <c r="AJ15" s="114"/>
      <c r="AK15" s="114"/>
      <c r="AL15" s="114"/>
      <c r="AM15" s="114"/>
      <c r="AN15" s="114"/>
      <c r="AO15" s="114"/>
      <c r="AP15" s="114"/>
      <c r="AQ15" s="114"/>
      <c r="AR15" s="114"/>
      <c r="AS15" s="114"/>
      <c r="AT15" s="114"/>
      <c r="AU15" s="114"/>
      <c r="AV15" s="114"/>
    </row>
    <row r="16" spans="1:14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4"/>
      <c r="AI16" s="114"/>
      <c r="AJ16" s="114"/>
      <c r="AK16" s="114"/>
      <c r="AL16" s="114"/>
      <c r="AM16" s="114"/>
      <c r="AN16" s="114"/>
      <c r="AO16" s="114"/>
      <c r="AP16" s="114"/>
      <c r="AQ16" s="114"/>
      <c r="AR16" s="114"/>
      <c r="AS16" s="114"/>
      <c r="AT16" s="114"/>
      <c r="AU16" s="114"/>
      <c r="AV16" s="114"/>
    </row>
    <row r="17" spans="1:48">
      <c r="A17" s="120" t="s">
        <v>19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row>
    <row r="18" spans="1:48">
      <c r="A18" s="121" t="s">
        <v>20</v>
      </c>
      <c r="B18" s="121"/>
      <c r="C18" s="121"/>
      <c r="D18" s="121"/>
      <c r="E18" s="122" t="s">
        <v>21</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c r="A19" s="114" t="s">
        <v>101</v>
      </c>
      <c r="B19" s="114"/>
      <c r="C19" s="114"/>
      <c r="D19" s="114"/>
      <c r="E19" s="115" t="s">
        <v>139</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c r="A20" s="118" t="s">
        <v>24</v>
      </c>
      <c r="B20" s="118"/>
      <c r="C20" s="118"/>
      <c r="D20" s="118"/>
      <c r="E20" s="118" t="s">
        <v>25</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c r="A21" s="116">
        <v>0.4</v>
      </c>
      <c r="B21" s="116"/>
      <c r="C21" s="116"/>
      <c r="D21" s="116"/>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row>
    <row r="23" spans="1:48">
      <c r="A23" s="6" t="s">
        <v>26</v>
      </c>
      <c r="C23" s="7"/>
      <c r="D23" s="8">
        <f>E21</f>
        <v>0</v>
      </c>
    </row>
  </sheetData>
  <mergeCells count="49">
    <mergeCell ref="A6:AV6"/>
    <mergeCell ref="A2:R2"/>
    <mergeCell ref="S2:AG2"/>
    <mergeCell ref="AH2:AV2"/>
    <mergeCell ref="A3:R3"/>
    <mergeCell ref="S3:AG3"/>
    <mergeCell ref="AH3:AV3"/>
    <mergeCell ref="A4:H4"/>
    <mergeCell ref="I4:AM4"/>
    <mergeCell ref="AN4:AV4"/>
    <mergeCell ref="A5:H5"/>
    <mergeCell ref="I5:AV5"/>
    <mergeCell ref="A7:AV7"/>
    <mergeCell ref="A8:AG8"/>
    <mergeCell ref="AH8:AM8"/>
    <mergeCell ref="AN8:AV8"/>
    <mergeCell ref="A9:AG9"/>
    <mergeCell ref="AH9:AM9"/>
    <mergeCell ref="AN9:AV9"/>
    <mergeCell ref="A10:AG10"/>
    <mergeCell ref="AH10:AM10"/>
    <mergeCell ref="AN10:AV10"/>
    <mergeCell ref="A11:AG11"/>
    <mergeCell ref="AH11:AM11"/>
    <mergeCell ref="AN11:AV11"/>
    <mergeCell ref="A12:AG12"/>
    <mergeCell ref="AH12:AM12"/>
    <mergeCell ref="AN12:AV12"/>
    <mergeCell ref="A13:AG13"/>
    <mergeCell ref="AH13:AM13"/>
    <mergeCell ref="AN13:AV13"/>
    <mergeCell ref="A14:AG14"/>
    <mergeCell ref="AH14:AM14"/>
    <mergeCell ref="AN14:AV14"/>
    <mergeCell ref="A15:AG15"/>
    <mergeCell ref="AH15:AM15"/>
    <mergeCell ref="AN15:AV15"/>
    <mergeCell ref="A16:AG16"/>
    <mergeCell ref="AH16:AM16"/>
    <mergeCell ref="AN16:AV16"/>
    <mergeCell ref="A17:AV17"/>
    <mergeCell ref="A18:D18"/>
    <mergeCell ref="E18:AV18"/>
    <mergeCell ref="A19:D19"/>
    <mergeCell ref="E19:AV19"/>
    <mergeCell ref="A20:D20"/>
    <mergeCell ref="E20:AV20"/>
    <mergeCell ref="A21:D21"/>
    <mergeCell ref="E21:AV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52</vt:i4>
      </vt:variant>
    </vt:vector>
  </HeadingPairs>
  <TitlesOfParts>
    <vt:vector size="52" baseType="lpstr">
      <vt:lpstr>Pesatura obiettivi</vt:lpstr>
      <vt:lpstr>1. ATS Ceridono</vt:lpstr>
      <vt:lpstr>1. ATS Grenno</vt:lpstr>
      <vt:lpstr>1. ATS Ronco</vt:lpstr>
      <vt:lpstr>1. ATS Servetto</vt:lpstr>
      <vt:lpstr>2. PIPPI Ceridono</vt:lpstr>
      <vt:lpstr>2. PIPPI Servetto</vt:lpstr>
      <vt:lpstr>3. SICUREZZA Caredda</vt:lpstr>
      <vt:lpstr>3. SICUREZZA Fenu</vt:lpstr>
      <vt:lpstr>4. RIFIUTI Caredda</vt:lpstr>
      <vt:lpstr>4. RIFIUTI Fenu</vt:lpstr>
      <vt:lpstr>4. RIFIUTI Genta</vt:lpstr>
      <vt:lpstr>5. VIGILANZA Caredda</vt:lpstr>
      <vt:lpstr>5. VIGILANZA Fenu</vt:lpstr>
      <vt:lpstr>6. OCR Caredda</vt:lpstr>
      <vt:lpstr>6. OCR Fenu</vt:lpstr>
      <vt:lpstr>7. NUOVO CCNL Bazzano</vt:lpstr>
      <vt:lpstr>7. NUOVO CCNL Maggioni</vt:lpstr>
      <vt:lpstr>7. NUOVO CCNL Dodera</vt:lpstr>
      <vt:lpstr>7. NUOVO CCNL Ghilino</vt:lpstr>
      <vt:lpstr>7. NUOVO CCNL Ponzone</vt:lpstr>
      <vt:lpstr>8. RAZIONALIZ. Bazzano</vt:lpstr>
      <vt:lpstr>8. RAZIONALIZ. Maggioni</vt:lpstr>
      <vt:lpstr>8. RAZIONALIZ. Dodera</vt:lpstr>
      <vt:lpstr>8. RAZIONALIZ. Ghilino</vt:lpstr>
      <vt:lpstr>8. RAZIONALIZ. Ponzone</vt:lpstr>
      <vt:lpstr>9. CONSOLIDATO Bazzano</vt:lpstr>
      <vt:lpstr>9. CONSOLIDATO Maggioni</vt:lpstr>
      <vt:lpstr>9. CONSOLIDATO Dodera</vt:lpstr>
      <vt:lpstr>9. CONSOLIDATO Ghilino</vt:lpstr>
      <vt:lpstr>9. CONSOLIDATO Ponzone</vt:lpstr>
      <vt:lpstr>10. PARTECIPATE Bazzano</vt:lpstr>
      <vt:lpstr>10. PARTECIPATE Maggioni</vt:lpstr>
      <vt:lpstr>10. PARTECIPATE Dodera</vt:lpstr>
      <vt:lpstr>10. PARTECIPATE Ghilino</vt:lpstr>
      <vt:lpstr>10. PARTECIPATE Ponzone</vt:lpstr>
      <vt:lpstr>11. DISAVANZO Bazzano</vt:lpstr>
      <vt:lpstr>11. DISAVANZO Maggioni</vt:lpstr>
      <vt:lpstr>11. DISAVANZO Dodera</vt:lpstr>
      <vt:lpstr>11. DISAVANZO Ghilino</vt:lpstr>
      <vt:lpstr>11. DISAVANZO Ponzone</vt:lpstr>
      <vt:lpstr>12. DEMATERIAL. Roscano</vt:lpstr>
      <vt:lpstr>13. ELETT. Roscano</vt:lpstr>
      <vt:lpstr>14. ACCERT. Dotta</vt:lpstr>
      <vt:lpstr>14. ACCERT. Maggi</vt:lpstr>
      <vt:lpstr>15. PNRR Siri</vt:lpstr>
      <vt:lpstr>16. VOTIVE Bacino</vt:lpstr>
      <vt:lpstr>16. VOTIVE Beraudo</vt:lpstr>
      <vt:lpstr>17. NUOVO SAT Cirulli</vt:lpstr>
      <vt:lpstr>18. LPU Beraudo</vt:lpstr>
      <vt:lpstr>18. LPU Ellena</vt:lpstr>
      <vt:lpstr>18. LPU Rognone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Bagnasco</dc:creator>
  <cp:lastModifiedBy>Comune Carcare</cp:lastModifiedBy>
  <dcterms:created xsi:type="dcterms:W3CDTF">2015-06-05T18:19:34Z</dcterms:created>
  <dcterms:modified xsi:type="dcterms:W3CDTF">2024-01-16T08:52:26Z</dcterms:modified>
</cp:coreProperties>
</file>